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ml.chartshapes+xml"/>
  <Override PartName="/xl/charts/chart18.xml" ContentType="application/vnd.openxmlformats-officedocument.drawingml.chart+xml"/>
  <Override PartName="/xl/drawings/drawing8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ml.chartshapes+xml"/>
  <Override PartName="/xl/charts/chart28.xml" ContentType="application/vnd.openxmlformats-officedocument.drawingml.chart+xml"/>
  <Override PartName="/xl/drawings/drawing12.xml" ContentType="application/vnd.openxmlformats-officedocument.drawingml.chartshapes+xml"/>
  <Override PartName="/xl/charts/chart29.xml" ContentType="application/vnd.openxmlformats-officedocument.drawingml.chart+xml"/>
  <Override PartName="/xl/drawings/drawing13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4.xml" ContentType="application/vnd.openxmlformats-officedocument.drawingml.chartshapes+xml"/>
  <Override PartName="/xl/charts/chart32.xml" ContentType="application/vnd.openxmlformats-officedocument.drawingml.chart+xml"/>
  <Override PartName="/xl/drawings/drawing15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6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7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8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9.xml" ContentType="application/vnd.openxmlformats-officedocument.drawingml.chartshapes+xml"/>
  <Override PartName="/xl/charts/chart43.xml" ContentType="application/vnd.openxmlformats-officedocument.drawingml.chart+xml"/>
  <Override PartName="/xl/drawings/drawing20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1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2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3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<sst xmlns="http://schemas.openxmlformats.org/spreadsheetml/2006/main" count="6316" uniqueCount="2914">
  <si>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</si>
  <si>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</si>
  <si>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</si>
  <si>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</si>
  <si>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</si>
  <si>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</si>
  <si>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</si>
  <si>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</si>
  <si>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</si>
  <si>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</si>
  <si>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</si>
  <si>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</si>
  <si>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</si>
  <si>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</si>
  <si>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</si>
  <si>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</si>
  <si>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</si>
  <si>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</si>
  <si>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</si>
  <si>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</si>
  <si>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</si>
  <si>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</si>
  <si>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</si>
  <si>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</si>
  <si>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</si>
  <si>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</si>
  <si>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</si>
  <si>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</si>
  <si>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</si>
  <si>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</si>
  <si>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</si>
  <si>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</si>
  <si>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</si>
  <si>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</si>
  <si>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</si>
  <si>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</si>
  <si>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</si>
  <si>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</si>
  <si>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</si>
  <si>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</si>
  <si>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</si>
  <si>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</si>
  <si>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</si>
  <si>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</si>
  <si>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</si>
  <si>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</si>
  <si>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</si>
  <si>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</si>
  <si>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</si>
  <si>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</si>
  <si>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</si>
  <si>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</si>
  <si>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</si>
  <si>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</si>
  <si>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</si>
  <si>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</si>
  <si>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</si>
  <si>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</si>
  <si>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</si>
  <si>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</si>
  <si>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</si>
  <si>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</si>
  <si>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</si>
  <si>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</si>
  <si>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</si>
  <si>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</si>
  <si>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</si>
  <si>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</si>
  <si>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</si>
  <si>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</si>
  <si>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</si>
  <si>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</si>
  <si>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</si>
  <si>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</si>
  <si>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</si>
  <si>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</si>
  <si>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</si>
  <si>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</si>
  <si>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</si>
  <si>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</si>
  <si>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</si>
  <si>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</si>
  <si>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</si>
  <si>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</si>
  <si>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</si>
  <si>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</si>
  <si>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</si>
  <si>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</si>
  <si>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</si>
  <si>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</si>
  <si>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</si>
  <si>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</si>
  <si>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</si>
  <si>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</si>
  <si>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</si>
  <si>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</si>
  <si>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</si>
  <si>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</si>
  <si>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</si>
  <si>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</si>
  <si>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</si>
  <si>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</si>
  <si>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</si>
  <si>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</si>
  <si>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</si>
  <si>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</si>
  <si>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</si>
  <si>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</si>
  <si>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</si>
  <si>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</si>
  <si>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</si>
  <si>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</si>
  <si>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</si>
  <si>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</si>
  <si>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</si>
  <si>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</si>
  <si>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</si>
  <si>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</si>
  <si>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</si>
  <si>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</si>
  <si>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</si>
  <si>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</si>
  <si>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</si>
  <si>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</si>
  <si>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</si>
  <si>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</si>
  <si>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</si>
  <si>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</si>
  <si>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</si>
  <si>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</si>
  <si>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</si>
  <si>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</si>
  <si>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</si>
  <si>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</si>
  <si>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</si>
  <si>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</si>
  <si>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</si>
  <si>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</si>
  <si>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</si>
  <si>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</si>
  <si>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</si>
  <si>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</si>
  <si>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</si>
  <si>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</si>
  <si>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</si>
  <si>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</si>
  <si>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</si>
  <si>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</si>
  <si>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</si>
  <si>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</si>
  <si>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</si>
  <si>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</si>
  <si>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</si>
  <si>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</si>
  <si>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</si>
  <si>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</si>
  <si>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</si>
  <si>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</si>
  <si>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</si>
  <si>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</si>
  <si>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</si>
  <si>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</si>
  <si>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</si>
  <si>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</si>
  <si>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</si>
  <si>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</si>
  <si>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</si>
  <si>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</si>
  <si>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</si>
  <si>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</si>
  <si>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</si>
  <si>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</si>
  <si>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</si>
  <si>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</si>
  <si>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</si>
  <si>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</si>
  <si>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</si>
  <si>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</si>
  <si>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</si>
  <si>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</si>
  <si>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</si>
  <si>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</si>
  <si>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</si>
  <si>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</si>
  <si>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</si>
  <si>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</si>
  <si>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</si>
  <si>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</si>
  <si>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</si>
  <si>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</si>
  <si>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</si>
  <si>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</si>
  <si>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</si>
  <si>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</si>
  <si>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</si>
  <si>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</si>
  <si>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</si>
  <si>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</si>
  <si>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</si>
  <si>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</si>
  <si>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</si>
  <si>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</si>
  <si>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</si>
  <si>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</si>
  <si>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</si>
  <si>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</si>
  <si>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</si>
  <si>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</si>
  <si>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</si>
  <si>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</si>
  <si>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</si>
  <si>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</si>
  <si>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</si>
  <si>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</si>
  <si>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</si>
  <si>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</si>
  <si>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</si>
  <si>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</si>
  <si>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</si>
  <si>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</si>
  <si>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</si>
  <si>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</si>
  <si>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</si>
  <si>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</si>
  <si>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</si>
  <si>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</si>
  <si>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</si>
  <si>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</si>
  <si>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</si>
  <si>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</si>
  <si>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</si>
  <si>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</si>
  <si>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</si>
  <si>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</si>
  <si>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</si>
  <si>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</si>
  <si>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</si>
  <si>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</si>
  <si>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</si>
  <si>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</si>
  <si>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</si>
  <si>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</si>
  <si>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</si>
  <si>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</si>
  <si>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</si>
  <si>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</si>
  <si>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</si>
  <si>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</si>
  <si>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</si>
  <si>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</si>
  <si>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</si>
  <si>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</si>
  <si>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</si>
  <si>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</si>
  <si>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</si>
  <si>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</si>
  <si>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</si>
  <si>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</si>
  <si>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</si>
  <si>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</si>
  <si>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</si>
  <si>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</si>
  <si>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</si>
  <si>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</si>
  <si>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</si>
  <si>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</si>
  <si>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</si>
  <si>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</si>
  <si>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</si>
  <si>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</si>
  <si>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</si>
  <si>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</si>
  <si>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</si>
  <si>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</si>
  <si>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</si>
  <si>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</si>
  <si>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</si>
  <si>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</si>
  <si>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</si>
  <si>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</si>
  <si>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</si>
  <si>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</si>
  <si>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</si>
  <si>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</si>
  <si>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</si>
  <si>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</si>
  <si>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</si>
  <si>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</si>
  <si>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</si>
  <si>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</si>
  <si>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</si>
  <si>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</si>
  <si>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</si>
  <si>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</si>
  <si>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</si>
  <si>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</si>
  <si>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</si>
  <si>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</si>
  <si>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</si>
  <si>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</si>
  <si>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</si>
  <si>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</si>
  <si>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</si>
  <si>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</si>
  <si>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</si>
  <si>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</si>
  <si>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</si>
  <si>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</si>
  <si>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</si>
  <si>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</si>
  <si>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</si>
  <si>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</si>
  <si>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</si>
  <si>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</si>
  <si>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</si>
  <si>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</si>
  <si>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</si>
  <si>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</si>
  <si>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</si>
  <si>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</si>
  <si>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</si>
  <si>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</si>
  <si>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</si>
  <si>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</si>
  <si>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</si>
  <si>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</si>
  <si>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</si>
  <si>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</si>
  <si>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</si>
  <si>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</si>
  <si>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</si>
  <si>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</si>
  <si>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</si>
  <si>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</si>
  <si>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</si>
  <si>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</si>
  <si>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</si>
  <si>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</si>
  <si>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</si>
  <si>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</si>
  <si>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</si>
  <si>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</si>
  <si>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</si>
  <si>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</si>
  <si>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</si>
  <si>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</si>
  <si>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</si>
  <si>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</si>
  <si>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</si>
  <si>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</si>
  <si>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</si>
  <si>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</si>
  <si>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</si>
  <si>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</si>
  <si>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</si>
  <si>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</si>
  <si>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</si>
  <si>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</si>
  <si>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</si>
  <si>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</si>
  <si>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</si>
  <si>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</si>
  <si>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</si>
  <si>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</si>
  <si>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</si>
  <si>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</si>
  <si>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</si>
  <si>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</si>
  <si>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</si>
  <si>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</si>
  <si>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</si>
  <si>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</si>
  <si>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</si>
  <si>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</si>
  <si>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</si>
  <si>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</si>
  <si>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</si>
  <si>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</si>
  <si>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</si>
  <si>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</si>
  <si>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</si>
  <si>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</si>
  <si>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</si>
  <si>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</si>
  <si>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</si>
  <si>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</si>
  <si>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</si>
  <si>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</si>
  <si>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</si>
  <si>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</si>
  <si>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</si>
  <si>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</si>
  <si>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</si>
  <si>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</si>
  <si>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</si>
  <si>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</si>
  <si>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</si>
  <si>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</si>
  <si>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</si>
  <si>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</si>
  <si>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</si>
  <si>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</si>
  <si>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</si>
  <si>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</si>
  <si>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</si>
  <si>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</si>
  <si>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</si>
  <si>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</si>
  <si>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</si>
  <si>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</si>
  <si>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</si>
  <si>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</si>
  <si>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</si>
  <si>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</si>
  <si>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</si>
  <si>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</si>
  <si>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</si>
  <si>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</si>
  <si>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</si>
  <si>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</si>
  <si>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</si>
  <si>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</si>
  <si>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</si>
  <si>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</si>
  <si>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</si>
  <si>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</si>
  <si>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</si>
  <si>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</si>
  <si>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</si>
  <si>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</si>
  <si>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</si>
  <si>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</si>
  <si>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</si>
  <si>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</si>
  <si>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</si>
  <si>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</si>
  <si>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</si>
  <si>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</si>
  <si>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</si>
  <si>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</si>
  <si>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</si>
  <si>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</si>
  <si>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</si>
  <si>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</si>
  <si>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</si>
  <si>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</si>
  <si>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</si>
  <si>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</si>
  <si>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</si>
  <si>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</si>
  <si>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</si>
  <si>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</si>
  <si>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</si>
  <si>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</si>
  <si>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</si>
  <si>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</si>
  <si>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</si>
  <si>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</si>
  <si>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</si>
  <si>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</si>
  <si>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</si>
  <si>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</si>
  <si>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</si>
  <si>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</si>
  <si>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</si>
  <si>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</si>
  <si>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</si>
  <si>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</si>
  <si>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</si>
  <si>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</si>
  <si>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</si>
  <si>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</si>
  <si>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</si>
  <si>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</si>
  <si>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</si>
  <si>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</si>
  <si>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</si>
  <si>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</si>
  <si>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</si>
  <si>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</si>
  <si>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</si>
  <si>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</si>
  <si>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</si>
  <si>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</si>
  <si>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</si>
  <si>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</si>
  <si>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</si>
  <si>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</si>
  <si>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</si>
  <si>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</si>
  <si>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</si>
  <si>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</si>
  <si>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</si>
  <si>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</si>
  <si>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</si>
  <si>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</si>
  <si>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</si>
  <si>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</si>
  <si>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</si>
  <si>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</si>
  <si>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</si>
  <si>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</si>
  <si>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</si>
  <si>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</si>
  <si>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</si>
  <si>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</si>
  <si>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</si>
  <si>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</si>
  <si>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</si>
  <si>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</si>
  <si>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</si>
  <si>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</si>
  <si>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</si>
  <si>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</si>
  <si>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</si>
  <si>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</si>
  <si>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</si>
  <si>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</si>
  <si>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</si>
  <si>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</si>
  <si>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</si>
  <si>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</si>
  <si>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</si>
  <si>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</si>
  <si>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</si>
  <si>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</si>
  <si>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</si>
  <si>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</si>
  <si>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</si>
  <si>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</si>
  <si>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</si>
  <si>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</si>
  <si>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</si>
  <si>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</si>
  <si>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</si>
  <si>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</si>
  <si>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</si>
  <si>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</si>
  <si>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</si>
  <si>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</si>
  <si>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</si>
  <si>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</si>
  <si>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</si>
  <si>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</si>
  <si>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</si>
  <si>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</si>
  <si>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</si>
  <si>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</si>
  <si>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</si>
  <si>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</si>
  <si>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</si>
  <si>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</si>
  <si>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</si>
  <si>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</si>
  <si>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</si>
  <si>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</si>
  <si>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</si>
  <si>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</si>
  <si>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</si>
  <si>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</si>
  <si>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</si>
  <si>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</si>
  <si>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</si>
  <si>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</si>
  <si>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</si>
  <si>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</si>
  <si>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</si>
  <si>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</si>
  <si>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</si>
  <si>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</si>
  <si>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</si>
  <si>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</si>
  <si>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</si>
  <si>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</si>
  <si>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</si>
  <si>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</si>
  <si>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</si>
  <si>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</si>
  <si>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</si>
  <si>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</si>
  <si>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</si>
  <si>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</si>
  <si>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</si>
  <si>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</si>
  <si>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</si>
  <si>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</si>
  <si>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</si>
  <si>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</si>
  <si>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</si>
  <si>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</si>
  <si>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</si>
  <si>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</si>
  <si>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</si>
  <si>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</si>
  <si>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</si>
  <si>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</si>
  <si>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</si>
  <si>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</si>
  <si>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</si>
  <si>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</si>
  <si>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</si>
  <si>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</si>
  <si>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</si>
  <si>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</si>
  <si>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</si>
  <si>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</si>
  <si>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</si>
  <si>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</si>
  <si>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</si>
  <si>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</si>
  <si>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</si>
  <si>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</si>
  <si>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</si>
  <si>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</si>
  <si>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</si>
  <si>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</si>
  <si>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</si>
  <si>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</si>
  <si>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</si>
  <si>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</si>
  <si>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</si>
  <si>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</si>
  <si>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</si>
  <si>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</si>
  <si>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</si>
  <si>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</si>
  <si>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</si>
  <si>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</si>
  <si>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</si>
  <si>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</si>
  <si>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</si>
  <si>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</si>
  <si>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</si>
  <si>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</si>
  <si>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</si>
  <si>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</si>
  <si>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</si>
  <si>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</si>
  <si>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</si>
  <si>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</si>
  <si>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</si>
  <si>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</si>
  <si>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</si>
  <si>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</si>
  <si>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</si>
  <si>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</si>
  <si>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</si>
  <si>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</si>
  <si>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</si>
  <si>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</si>
  <si>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</si>
  <si>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</si>
  <si>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</si>
  <si>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</si>
  <si>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</si>
  <si>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</si>
  <si>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</si>
  <si>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</si>
  <si>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</si>
  <si>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</si>
  <si>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</si>
  <si>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</si>
  <si>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</si>
  <si>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</si>
  <si>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</si>
  <si>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</si>
  <si>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</si>
  <si>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</si>
  <si>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</si>
  <si>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</si>
  <si>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</si>
  <si>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</si>
  <si>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</si>
  <si>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</si>
  <si>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</si>
  <si>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</si>
  <si>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</si>
  <si>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</si>
  <si>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</si>
  <si>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</si>
  <si>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</si>
  <si>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</si>
  <si>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</si>
  <si>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</si>
  <si>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</si>
  <si>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</si>
  <si>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</si>
  <si>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</si>
  <si>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</si>
  <si>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</si>
  <si>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</si>
  <si>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</si>
  <si>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</si>
  <si>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</si>
  <si>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</si>
  <si>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</si>
  <si>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</si>
  <si>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</si>
  <si>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</si>
  <si>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</si>
  <si>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</si>
  <si>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</si>
  <si>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</si>
  <si>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</si>
  <si>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</si>
  <si>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</si>
  <si>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</si>
  <si>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</si>
  <si>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</si>
  <si>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</si>
  <si>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</si>
  <si>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</si>
  <si>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</si>
  <si>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</si>
  <si>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</si>
  <si>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</si>
  <si>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</si>
  <si>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</si>
  <si>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</si>
  <si>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</si>
  <si>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</si>
  <si>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</si>
  <si>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</si>
  <si>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</si>
  <si>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</si>
  <si>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</si>
  <si>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</si>
  <si>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</si>
  <si>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</si>
  <si>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</si>
  <si>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</si>
  <si>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</si>
  <si>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</si>
  <si>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</si>
  <si>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</si>
  <si>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</si>
  <si>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</si>
  <si>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</si>
  <si>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</si>
  <si>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</si>
  <si>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</si>
  <si>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</si>
  <si>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</si>
  <si>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</si>
  <si>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</si>
  <si>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</si>
  <si>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</si>
  <si>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</si>
  <si>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</si>
  <si>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</si>
  <si>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</si>
  <si>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</si>
  <si>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</si>
  <si>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</si>
  <si>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</si>
  <si>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</si>
  <si>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</si>
  <si>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</si>
  <si>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</si>
  <si>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</si>
  <si>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</si>
  <si>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</si>
  <si>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</si>
  <si>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</si>
  <si>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</si>
  <si>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</si>
  <si>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</si>
  <si>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</si>
  <si>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</si>
  <si>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</si>
  <si>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</si>
  <si>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</si>
  <si>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</si>
  <si>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</si>
  <si>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</si>
  <si>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</si>
  <si>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</si>
  <si>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</si>
  <si>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</si>
  <si>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</si>
  <si>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</si>
  <si>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</si>
  <si>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</si>
  <si>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</si>
  <si>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</si>
  <si>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</si>
  <si>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</si>
  <si>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</si>
  <si>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</si>
  <si>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</si>
  <si>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</si>
  <si>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</si>
  <si>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</si>
  <si>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</si>
  <si>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</si>
  <si>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</si>
  <si>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</si>
  <si>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</si>
  <si>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</si>
  <si>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</si>
  <si>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</si>
  <si>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</si>
  <si>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</si>
  <si>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</si>
  <si>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</si>
  <si>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</si>
  <si>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</si>
  <si>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</si>
  <si>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</si>
  <si>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</si>
  <si>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</si>
  <si>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</si>
  <si>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</si>
  <si>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</si>
  <si>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</si>
  <si>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</si>
  <si>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</si>
  <si>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</si>
  <si>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</si>
  <si>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</si>
  <si>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</si>
  <si>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</si>
  <si>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</si>
  <si>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</si>
  <si>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</si>
  <si>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</si>
  <si>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</si>
  <si>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</si>
  <si>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</si>
  <si>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</si>
  <si>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</si>
  <si>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</si>
  <si>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</si>
  <si>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</si>
  <si>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</si>
  <si>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</si>
  <si>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</si>
  <si>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</si>
  <si>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</si>
  <si>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</si>
  <si>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</si>
  <si>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</si>
  <si>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</si>
  <si>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</si>
  <si>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</si>
  <si>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</si>
  <si>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</si>
  <si>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</si>
  <si>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</si>
  <si>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</si>
  <si>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</si>
  <si>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</si>
  <si>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</si>
  <si>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</si>
  <si>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</si>
  <si>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</si>
  <si>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</si>
  <si>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</si>
  <si>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</si>
  <si>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</si>
  <si>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</si>
  <si>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</si>
  <si>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</si>
  <si>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</si>
  <si>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</si>
  <si>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</si>
  <si>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</si>
  <si>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</si>
  <si>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</si>
  <si>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</si>
  <si>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</si>
  <si>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</si>
  <si>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</si>
  <si>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</si>
  <si>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</si>
  <si>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</si>
  <si>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</si>
  <si>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</si>
  <si>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</si>
  <si>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</si>
  <si>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</si>
  <si>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</si>
  <si>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</si>
  <si>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</si>
  <si>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</si>
  <si>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</si>
  <si>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</si>
  <si>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</si>
  <si>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</si>
  <si>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</si>
  <si>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</si>
  <si>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</si>
  <si>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</si>
  <si>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</si>
  <si>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</si>
  <si>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</si>
  <si>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</si>
  <si>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</si>
  <si>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</si>
  <si>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</si>
  <si>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</si>
  <si>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</si>
  <si>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</si>
  <si>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</si>
  <si>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</si>
  <si>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</si>
  <si>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</si>
  <si>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</si>
  <si>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</si>
  <si>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</si>
  <si>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</si>
  <si>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</si>
  <si>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</si>
  <si>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</si>
  <si>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</si>
  <si>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</si>
  <si>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</si>
  <si>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</si>
  <si>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</si>
  <si>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</si>
  <si>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</si>
  <si>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</si>
  <si>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</si>
  <si>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</si>
  <si>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</si>
  <si>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</si>
  <si>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</si>
  <si>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</si>
  <si>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</si>
  <si>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</si>
  <si>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</si>
  <si>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</si>
  <si>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</si>
  <si>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</si>
  <si>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</si>
  <si>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</si>
  <si>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</si>
  <si>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</si>
  <si>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</si>
  <si>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</si>
  <si>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</si>
  <si>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</si>
  <si>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</si>
  <si>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</si>
  <si>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</si>
  <si>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</si>
  <si>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</si>
  <si>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</si>
  <si>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</si>
  <si>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</si>
  <si>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</si>
  <si>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</si>
  <si>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</si>
  <si>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</si>
  <si>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</si>
  <si>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</si>
  <si>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</si>
  <si>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</si>
  <si>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</si>
  <si>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</si>
  <si>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</si>
  <si>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</si>
  <si>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</si>
  <si>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</si>
  <si>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</si>
  <si>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</si>
  <si>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</si>
  <si>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</si>
  <si>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</si>
  <si>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</si>
  <si>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</si>
  <si>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</si>
  <si>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</si>
  <si>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</si>
  <si>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</si>
  <si>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</si>
  <si>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</si>
  <si>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</si>
  <si>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</si>
  <si>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</si>
  <si>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</si>
  <si>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</si>
  <si>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</si>
  <si>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</si>
  <si>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</si>
  <si>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</si>
  <si>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</si>
  <si>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</si>
  <si>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</si>
  <si>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</si>
  <si>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</si>
  <si>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</si>
  <si>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</si>
  <si>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</si>
  <si>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</si>
  <si>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</si>
  <si>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</si>
  <si>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</si>
  <si>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</si>
  <si>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</si>
  <si>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</si>
  <si>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</si>
  <si>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</si>
  <si>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</si>
  <si>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</si>
  <si>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</si>
  <si>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</si>
  <si>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</si>
  <si>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</si>
  <si>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</si>
  <si>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</si>
  <si>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</si>
  <si>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</si>
  <si>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</si>
  <si>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</si>
  <si>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</si>
  <si>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</si>
  <si>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</si>
  <si>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</si>
  <si>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</si>
  <si>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</si>
  <si>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</si>
  <si>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</si>
  <si>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</si>
  <si>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</si>
  <si>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</si>
  <si>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</si>
  <si>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</si>
  <si>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</si>
  <si>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</si>
  <si>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</si>
  <si>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</si>
  <si>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</si>
  <si>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</si>
  <si>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</si>
  <si>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</si>
  <si>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</si>
  <si>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</si>
  <si>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</si>
  <si>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</si>
  <si>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</si>
  <si>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</si>
  <si>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</si>
  <si>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</si>
  <si>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</si>
  <si>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</si>
  <si>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</si>
  <si>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</si>
  <si>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</si>
  <si>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</si>
  <si>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</si>
  <si>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</si>
  <si>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</si>
  <si>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</si>
  <si>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</si>
  <si>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</si>
  <si>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</si>
  <si>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</si>
  <si>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</si>
  <si>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</si>
  <si>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</si>
  <si>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</si>
  <si>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</si>
  <si>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</si>
  <si>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</si>
  <si>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</si>
  <si>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</si>
  <si>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</si>
  <si>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</si>
  <si>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</si>
  <si>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</si>
  <si>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</si>
  <si>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</si>
  <si>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</si>
  <si>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</si>
  <si>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</si>
  <si>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</si>
  <si>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</si>
  <si>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</si>
  <si>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</si>
  <si>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</si>
  <si>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</si>
  <si>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</si>
  <si>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</si>
  <si>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</si>
  <si>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</si>
  <si>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</si>
  <si>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</si>
  <si>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</si>
  <si>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</si>
  <si>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</si>
  <si>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</si>
  <si>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</si>
  <si>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</si>
  <si>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</si>
  <si>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</si>
  <si>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</si>
  <si>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</si>
  <si>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</si>
  <si>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</si>
  <si>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</si>
  <si>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</si>
  <si>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</si>
  <si>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</si>
  <si>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</si>
  <si>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</si>
  <si>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</si>
  <si>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</si>
  <si>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</si>
  <si>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</si>
  <si>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</si>
  <si>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</si>
  <si>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</si>
  <si>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</si>
  <si>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</si>
  <si>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</si>
  <si>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</si>
  <si>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</si>
  <si>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</si>
  <si>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</si>
  <si>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</si>
  <si>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</si>
  <si>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</si>
  <si>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</si>
  <si>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</si>
  <si>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</si>
  <si>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</si>
  <si>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</si>
  <si>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</si>
  <si>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</si>
  <si>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</si>
  <si>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</si>
  <si>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</si>
  <si>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</si>
  <si>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</si>
  <si>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</si>
  <si>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</si>
  <si>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</si>
  <si>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</si>
  <si>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</si>
  <si>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</si>
  <si>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</si>
  <si>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</si>
  <si>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</si>
  <si>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</si>
  <si>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</si>
  <si>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</si>
  <si>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</si>
  <si>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</si>
  <si>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</si>
  <si>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</si>
  <si>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</si>
  <si>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</si>
  <si>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</si>
  <si>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</si>
  <si>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</si>
  <si>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</si>
  <si>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</si>
  <si>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</si>
  <si>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</si>
  <si>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</si>
  <si>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</si>
  <si>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</si>
  <si>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</si>
  <si>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</si>
  <si>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</si>
  <si>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</si>
  <si>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</si>
  <si>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</si>
  <si>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</si>
  <si>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</si>
  <si>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</si>
  <si>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</si>
  <si>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</si>
  <si>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</si>
  <si>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</si>
  <si>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</si>
  <si>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</si>
  <si>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</si>
  <si>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</si>
  <si>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</si>
  <si>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</si>
  <si>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</si>
  <si>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</si>
  <si>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</si>
  <si>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</si>
  <si>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</si>
  <si>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</si>
  <si>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</si>
  <si>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</si>
  <si>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</si>
  <si>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</si>
  <si>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</si>
  <si>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</si>
  <si>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</si>
  <si>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</si>
  <si>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</si>
  <si>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</si>
  <si>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</si>
  <si>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</si>
  <si>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</si>
  <si>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</si>
  <si>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</si>
  <si>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</si>
  <si>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</si>
  <si>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</si>
  <si>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</si>
  <si>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</si>
  <si>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</si>
  <si>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</si>
  <si>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</si>
  <si>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</si>
  <si>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</si>
  <si>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</si>
  <si>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</si>
  <si>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</si>
  <si>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</si>
  <si>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</si>
  <si>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</si>
  <si>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</si>
  <si>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</si>
  <si>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</si>
  <si>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</si>
  <si>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</si>
  <si>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</si>
  <si>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</si>
  <si>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</si>
  <si>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</si>
  <si>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</si>
  <si>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</si>
  <si>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</si>
  <si>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</si>
  <si>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</si>
  <si>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</si>
  <si>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</si>
  <si>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</si>
  <si>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</si>
  <si>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</si>
  <si>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</si>
  <si>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</si>
  <si>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</si>
  <si>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</si>
  <si>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</si>
  <si>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</si>
  <si>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</si>
  <si>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</si>
  <si>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</si>
  <si>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</si>
  <si>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</si>
  <si>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</si>
  <si>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</si>
  <si>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</si>
  <si>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</si>
  <si>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</si>
  <si>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</si>
  <si>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</si>
  <si>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</si>
  <si>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</si>
  <si>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</si>
  <si>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</si>
  <si>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</si>
  <si>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</si>
  <si>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</si>
  <si>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</si>
  <si>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</si>
  <si>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</si>
  <si>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</si>
  <si>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</si>
  <si>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</si>
  <si>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</si>
  <si>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</si>
  <si>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</si>
  <si>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</si>
  <si>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</si>
  <si>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</si>
  <si>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</si>
  <si>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</si>
  <si>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</si>
  <si>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</si>
  <si>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</si>
  <si>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</si>
  <si>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</si>
  <si>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</si>
  <si>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</si>
  <si>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</si>
  <si>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</si>
  <si>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</si>
  <si>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</si>
  <si>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</si>
  <si>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</si>
  <si>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</si>
  <si>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</si>
  <si>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</si>
  <si>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</si>
  <si>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</si>
  <si>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</si>
  <si>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</si>
  <si>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</si>
  <si>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</si>
  <si>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</si>
  <si>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</si>
  <si>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</si>
  <si>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</si>
  <si>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</si>
  <si>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</si>
  <si>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</si>
  <si>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</si>
  <si>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</si>
  <si>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</si>
  <si>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</si>
  <si>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</si>
  <si>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</si>
  <si>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</si>
  <si>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</si>
  <si>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</si>
  <si>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</si>
  <si>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</si>
  <si>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</si>
  <si>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</si>
  <si>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</si>
  <si>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</si>
  <si>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</si>
  <si>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</si>
  <si>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</si>
  <si>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</si>
  <si>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</si>
  <si>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</si>
  <si>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</si>
  <si>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</si>
  <si>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</si>
  <si>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</si>
  <si>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</si>
  <si>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</si>
  <si>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</si>
  <si>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</si>
  <si>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</si>
  <si>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</si>
  <si>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</si>
  <si>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</si>
  <si>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</si>
  <si>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</si>
  <si>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</si>
  <si>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</si>
  <si>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</si>
  <si>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</si>
  <si>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</si>
  <si>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</si>
  <si>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</si>
  <si>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</si>
  <si>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</si>
  <si>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</si>
  <si>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</si>
  <si>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</si>
  <si>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</si>
  <si>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</si>
  <si>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</si>
  <si>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</si>
  <si>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</si>
  <si>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</si>
  <si>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</si>
  <si>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</si>
  <si>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</si>
  <si>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</si>
  <si>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</si>
  <si>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</si>
  <si>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</si>
  <si>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</si>
  <si>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</si>
  <si>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</si>
  <si>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</si>
  <si>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</si>
  <si>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</si>
  <si>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</si>
  <si>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</si>
  <si>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</si>
  <si>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</si>
  <si>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</si>
  <si>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</si>
  <si>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</si>
  <si>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</si>
  <si>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</si>
  <si>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</si>
  <si>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</si>
  <si>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</si>
  <si>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</si>
  <si>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</si>
  <si>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</si>
  <si>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</si>
  <si>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</si>
  <si>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</si>
  <si>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</si>
  <si>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</si>
  <si>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</si>
  <si>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</si>
  <si>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</si>
  <si>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</si>
  <si>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</si>
  <si>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</si>
  <si>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</si>
  <si>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</si>
  <si>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</si>
  <si>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</si>
  <si>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</si>
  <si>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</si>
  <si>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</si>
  <si>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</si>
  <si>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</si>
  <si>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</si>
  <si>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</si>
  <si>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</si>
  <si>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</si>
  <si>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</si>
  <si>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</si>
  <si>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</si>
  <si>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</si>
  <si>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</si>
  <si>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</si>
  <si>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</si>
  <si>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</si>
  <si>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</si>
  <si>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</si>
  <si>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</si>
  <si>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</si>
  <si>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</si>
  <si>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</si>
  <si>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</si>
  <si>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</si>
  <si>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</si>
  <si>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</si>
  <si>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</si>
  <si>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</si>
  <si>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</si>
  <si>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</si>
  <si>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</si>
  <si>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</si>
  <si>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</si>
  <si>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</si>
  <si>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</si>
  <si>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</si>
  <si>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</si>
  <si>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</si>
  <si>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</si>
  <si>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</si>
  <si>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</si>
  <si>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</si>
  <si>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</si>
  <si>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</si>
  <si>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</si>
  <si>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</si>
  <si>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</si>
  <si>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</si>
  <si>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</si>
  <si>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</si>
  <si>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</si>
  <si>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</si>
  <si>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</si>
  <si>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</si>
  <si>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</si>
  <si>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</si>
  <si>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</si>
  <si>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</si>
  <si>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</si>
  <si>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</si>
  <si>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</si>
  <si>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</si>
  <si>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</si>
  <si>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</si>
  <si>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</si>
  <si>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</si>
  <si>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</si>
  <si>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</si>
  <si>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</si>
  <si>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</si>
  <si>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</si>
  <si>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</si>
  <si>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</si>
  <si>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</si>
  <si>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</si>
  <si>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</si>
  <si>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</si>
  <si>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</si>
  <si>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</si>
  <si>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</si>
  <si>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</si>
  <si>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</si>
  <si>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</si>
  <si>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</si>
  <si>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</si>
  <si>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</si>
  <si>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</si>
  <si>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</si>
  <si>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</si>
  <si>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</si>
  <si>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</si>
  <si>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</si>
  <si>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</si>
  <si>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</si>
  <si>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</si>
  <si>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</si>
  <si>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</si>
  <si>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</si>
  <si>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</si>
  <si>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</si>
  <si>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</si>
  <si>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</si>
  <si>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</si>
  <si>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</si>
  <si>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</si>
  <si>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</si>
  <si>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</si>
  <si>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</si>
  <si>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</si>
  <si>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</si>
  <si>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</si>
  <si>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</si>
  <si>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</si>
  <si>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</si>
  <si>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</si>
  <si>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</si>
  <si>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</si>
  <si>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</si>
  <si>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</si>
  <si>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</si>
  <si>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</si>
  <si>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</si>
  <si>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</si>
  <si>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</si>
  <si>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</si>
  <si>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</si>
  <si>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</si>
  <si>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</si>
  <si>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</si>
  <si>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</si>
  <si>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</si>
  <si>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</si>
  <si>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</si>
  <si>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</si>
  <si>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</si>
  <si>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</si>
  <si>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</si>
  <si>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</si>
  <si>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</si>
  <si>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</si>
  <si>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</si>
  <si>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</si>
  <si>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</si>
  <si>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</si>
  <si>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</si>
  <si>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</si>
  <si>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</si>
  <si>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</si>
  <si>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</si>
  <si>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</si>
  <si>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</si>
  <si>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</si>
  <si>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</si>
  <si>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</si>
  <si>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</si>
  <si>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</si>
  <si>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</si>
  <si>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</si>
  <si>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</si>
  <si>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</si>
  <si>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</si>
  <si>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</si>
  <si>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</si>
  <si>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</si>
  <si>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</si>
  <si>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</si>
  <si>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</si>
  <si>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</si>
  <si>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</si>
  <si>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</si>
  <si>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</si>
  <si>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</si>
  <si>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</si>
  <si>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</si>
  <si>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</si>
  <si>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</si>
  <si>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</si>
  <si>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</si>
  <si>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</si>
  <si>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</si>
  <si>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</si>
  <si>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</si>
  <si>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</si>
  <si>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</si>
  <si>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</si>
  <si>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</si>
  <si>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</si>
  <si>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</si>
  <si>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</si>
  <si>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</si>
  <si>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</si>
  <si>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</si>
  <si>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</si>
  <si>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</si>
  <si>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</si>
  <si>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</si>
  <si>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</si>
  <si>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</si>
  <si>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</si>
  <si>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</si>
  <si>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</si>
  <si>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</si>
  <si>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</si>
  <si>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</si>
  <si>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</si>
  <si>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</si>
  <si>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</si>
  <si>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</si>
  <si>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</si>
  <si>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</si>
  <si>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</si>
  <si>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</si>
  <si>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</si>
  <si>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</si>
  <si>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</si>
  <si>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</si>
  <si>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</si>
  <si>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</si>
  <si>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</si>
  <si>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</si>
  <si>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</si>
  <si>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</si>
  <si>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</si>
  <si>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</si>
  <si>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</si>
  <si>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</si>
  <si>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</si>
  <si>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</si>
  <si>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</si>
  <si>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</si>
  <si>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</si>
  <si>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</si>
  <si>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</si>
  <si>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</si>
  <si>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</si>
  <si>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</si>
  <si>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</si>
  <si>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</si>
  <si>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</si>
  <si>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</si>
  <si>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</si>
  <si>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</si>
  <si>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</si>
  <si>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</si>
  <si>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</si>
  <si>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</si>
  <si>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</si>
  <si>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</si>
  <si>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</si>
  <si>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</si>
  <si>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</si>
  <si>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</si>
  <si>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</si>
  <si>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</si>
  <si>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</si>
  <si>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</si>
  <si>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</si>
  <si>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</si>
  <si>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</si>
  <si>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</si>
  <si>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</si>
  <si>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</si>
  <si>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</si>
  <si>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</si>
  <si>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</si>
  <si>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</si>
  <si>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</si>
  <si>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</si>
  <si>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</si>
  <si>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</si>
  <si>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</si>
  <si>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</si>
  <si>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</si>
  <si>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</si>
  <si>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</si>
  <si>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</si>
  <si>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</si>
  <si>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</si>
  <si>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</si>
  <si>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</si>
  <si>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</si>
  <si>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</si>
  <si>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</si>
  <si>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</si>
  <si>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</si>
  <si>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</si>
  <si>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</si>
  <si>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</si>
  <si>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</si>
  <si>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</si>
  <si>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</si>
  <si>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</si>
  <si>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</si>
  <si>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</si>
  <si>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</si>
  <si>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</si>
  <si>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</si>
  <si>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</si>
  <si>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</si>
  <si>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</si>
  <si>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</si>
  <si>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</si>
  <si>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</si>
  <si>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</si>
  <si>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</si>
  <si>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</si>
  <si>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</si>
  <si>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</si>
  <si>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</si>
  <si>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</si>
  <si>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</si>
  <si>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</si>
  <si>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</si>
  <si>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</si>
  <si>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</si>
  <si>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</si>
  <si>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</si>
  <si>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</si>
  <si>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</si>
  <si>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</si>
  <si>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</si>
  <si>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</si>
  <si>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</si>
  <si>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</si>
  <si>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</si>
  <si>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</si>
  <si>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</si>
  <si>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</si>
  <si>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</si>
  <si>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</si>
  <si>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</si>
  <si>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</si>
  <si>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</si>
  <si>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</si>
  <si>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</si>
  <si>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</si>
  <si>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</si>
  <si>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</si>
  <si>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</si>
  <si>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</si>
  <si>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</si>
  <si>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</si>
  <si>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</si>
  <si>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</si>
  <si>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</si>
  <si>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</si>
  <si>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</si>
  <si>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</si>
  <si>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</si>
  <si>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</si>
  <si>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</si>
  <si>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</si>
  <si>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</si>
  <si>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</si>
  <si>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</si>
  <si>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</si>
  <si>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</si>
  <si>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</si>
  <si>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</si>
  <si>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</si>
  <si>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</si>
  <si>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</si>
  <si>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</si>
  <si>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</si>
  <si>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</si>
  <si>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</si>
  <si>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</si>
  <si>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</si>
  <si>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</si>
  <si>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</si>
  <si>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</si>
  <si>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</si>
  <si>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</si>
  <si>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</si>
  <si>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</si>
  <si>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</si>
  <si>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</si>
  <si>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</si>
  <si>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</si>
  <si>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</si>
  <si>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</si>
  <si>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</si>
  <si>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</si>
  <si>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</si>
  <si>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</si>
  <si>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</si>
  <si>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</si>
  <si>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</si>
  <si>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</si>
  <si>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</si>
  <si>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</si>
  <si>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</si>
  <si>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</si>
  <si>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</si>
  <si>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</si>
  <si>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</si>
  <si>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</si>
  <si>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</si>
  <si>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</si>
  <si>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</si>
  <si>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</si>
  <si>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</si>
  <si>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</si>
  <si>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</si>
  <si>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</si>
  <si>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</si>
  <si>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</si>
  <si>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</si>
  <si>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</si>
  <si>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</si>
  <si>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</si>
  <si>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</si>
  <si>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</si>
  <si>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</si>
  <si>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</si>
  <si>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</si>
  <si>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</si>
  <si>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</si>
  <si>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</si>
  <si>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</si>
  <si>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</si>
  <si>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</si>
  <si>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</si>
  <si>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</si>
  <si>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</si>
  <si>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</si>
  <si>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</si>
  <si>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</si>
  <si>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</si>
  <si>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</si>
  <si>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</si>
  <si>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</si>
  <si>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</si>
  <si>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</si>
  <si>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</si>
  <si>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</si>
  <si>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</si>
  <si>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</si>
  <si>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</si>
  <si>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</si>
  <si>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</si>
  <si>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</si>
  <si>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</si>
  <si>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</si>
  <si>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</si>
  <si>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</si>
  <si>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</si>
  <si>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</si>
  <si>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</si>
  <si>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</si>
  <si>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</si>
  <si>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</si>
  <si>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</si>
  <si>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</si>
  <si>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</si>
  <si>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</si>
  <si>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</si>
  <si>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</si>
  <si>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</si>
  <si>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</si>
  <si>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</si>
  <si>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</si>
  <si>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</si>
  <si>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</si>
  <si>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</si>
  <si>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</si>
  <si>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</si>
  <si>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</si>
  <si>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</si>
  <si>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</si>
  <si>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</si>
  <si>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</si>
  <si>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</si>
  <si>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</si>
  <si>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</si>
  <si>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</si>
  <si>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</si>
  <si>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</si>
  <si>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</si>
  <si>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</si>
  <si>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</si>
  <si>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</si>
  <si>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</si>
  <si>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</si>
  <si>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</si>
  <si>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</si>
  <si>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</si>
  <si>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</si>
  <si>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</si>
  <si>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</si>
  <si>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</si>
  <si>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</si>
  <si>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</si>
  <si>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</si>
  <si>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</si>
  <si>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</si>
  <si>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</si>
  <si>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</si>
  <si>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</si>
  <si>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</si>
  <si>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</si>
  <si>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</si>
  <si>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</si>
  <si>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</si>
  <si>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</si>
  <si>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</si>
  <si>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</si>
  <si>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</si>
  <si>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</si>
  <si>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</si>
  <si>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</si>
  <si>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</si>
  <si>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</si>
  <si>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</si>
  <si>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</si>
  <si>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</si>
  <si>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</si>
  <si>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</si>
  <si>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</si>
  <si>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</si>
  <si>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</si>
  <si>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</si>
  <si>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</si>
  <si>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</si>
  <si>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</si>
  <si>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</si>
  <si>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</si>
  <si>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</si>
  <si>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</si>
  <si>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</si>
  <si>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</si>
  <si>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</si>
  <si>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</si>
  <si>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</si>
  <si>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</si>
  <si>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</si>
  <si>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</si>
  <si>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</si>
  <si>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</si>
  <si>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</si>
  <si>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</si>
  <si>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</si>
  <si>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</si>
  <si>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</si>
  <si>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</si>
  <si>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</si>
  <si>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</si>
  <si>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</si>
  <si>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</si>
  <si>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</si>
  <si>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</si>
  <si>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</si>
  <si>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</si>
  <si>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</si>
  <si>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</si>
  <si>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</si>
  <si>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</si>
  <si>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</si>
  <si>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</si>
  <si>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</si>
  <si>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</si>
  <si>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</si>
  <si>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</si>
  <si>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</si>
  <si>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</si>
  <si>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</si>
  <si>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</si>
  <si>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</si>
  <si>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</si>
  <si>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</si>
  <si>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</si>
  <si>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</si>
  <si>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</si>
  <si>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</si>
  <si>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</si>
  <si>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</si>
  <si>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</si>
  <si>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</si>
  <si>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</si>
  <si>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</si>
  <si>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</si>
  <si>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</si>
  <si>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</si>
  <si>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</si>
  <si>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</si>
  <si>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</si>
  <si>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</si>
  <si>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</si>
  <si>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</si>
  <si>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</si>
  <si>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</si>
  <si>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</si>
  <si>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</si>
  <si>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</si>
  <si>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</si>
  <si>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</si>
  <si>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</si>
  <si>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</si>
  <si>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</si>
  <si>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</si>
  <si>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</si>
  <si>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</si>
  <si>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</si>
  <si>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</si>
  <si>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</si>
  <si>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</si>
  <si>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</si>
  <si>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</si>
  <si>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</si>
  <si>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</si>
  <si>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</si>
  <si>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</si>
  <si>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</si>
  <si>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</si>
  <si>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</si>
  <si>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</si>
  <si>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</si>
  <si>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</si>
  <si>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</si>
  <si>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</si>
  <si>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</si>
  <si>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</si>
  <si>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</si>
  <si>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</si>
  <si>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</si>
  <si>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</si>
  <si>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</si>
  <si>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</si>
  <si>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</si>
  <si>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</si>
  <si>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</si>
  <si>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</si>
  <si>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</si>
  <si>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</si>
  <si>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</si>
  <si>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</si>
  <si>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</si>
  <si>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</si>
  <si>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</si>
  <si>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</si>
  <si>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</si>
  <si>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</si>
  <si>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</si>
  <si>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</si>
  <si>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</si>
  <si>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</si>
  <si>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</si>
  <si>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</si>
  <si>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</si>
  <si>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</si>
  <si>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</si>
  <si>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</si>
  <si>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</si>
  <si>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</si>
  <si>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</si>
  <si>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</si>
  <si>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</si>
  <si>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</si>
  <si>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</si>
  <si>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</si>
  <si>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</si>
  <si>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</si>
  <si>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</si>
  <si>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</si>
  <si>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</si>
  <si>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</si>
  <si>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</si>
  <si>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</si>
  <si>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</si>
  <si>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</si>
  <si>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</si>
  <si>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</si>
  <si>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</si>
  <si>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</si>
  <si>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</si>
  <si>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</si>
  <si>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</si>
  <si>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</si>
  <si>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</si>
  <si>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</si>
  <si>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</si>
  <si>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</si>
  <si>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</si>
  <si>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</si>
  <si>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</si>
  <si>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</si>
  <si>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</si>
  <si>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</si>
  <si>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</si>
  <si>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</si>
  <si>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</si>
  <si>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</si>
  <si>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</si>
  <si>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</si>
  <si>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</si>
  <si>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</si>
  <si>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</si>
  <si>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</si>
  <si>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</si>
  <si>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</si>
  <si>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</si>
  <si>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</si>
  <si>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</si>
  <si>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</si>
  <si>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</si>
  <si>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</si>
  <si>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</si>
  <si>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</si>
  <si>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</si>
  <si>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</si>
  <si>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</si>
  <si>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</si>
  <si>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</si>
  <si>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</si>
  <si>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</si>
  <si>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</si>
  <si>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</si>
  <si>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</si>
  <si>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</si>
  <si>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</si>
  <si>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</si>
  <si>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</si>
  <si>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</si>
  <si>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</si>
  <si>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</si>
  <si>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</si>
  <si>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</si>
  <si>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</si>
  <si>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</si>
  <si>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</si>
  <si>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</si>
  <si>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</si>
  <si>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</si>
  <si>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</si>
  <si>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</si>
  <si>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</si>
  <si>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</si>
  <si>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</si>
  <si>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</si>
  <si>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</si>
  <si>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</si>
  <si>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</si>
  <si>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</si>
  <si>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</si>
  <si>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</si>
  <si>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</si>
  <si>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</si>
  <si>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</si>
  <si>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</si>
  <si>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</si>
  <si>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</si>
  <si>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</si>
  <si>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</si>
  <si>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</si>
  <si>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</si>
  <si>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</si>
  <si>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</si>
  <si>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</si>
  <si>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</si>
  <si>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</si>
  <si>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</si>
  <si>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</si>
  <si>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</si>
  <si>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</si>
  <si>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</si>
  <si>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</si>
  <si>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</si>
  <si>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</si>
  <si>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</si>
  <si>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</si>
  <si>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</si>
  <si>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</si>
  <si>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</si>
  <si>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</si>
  <si>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</si>
  <si>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</si>
  <si>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</si>
  <si>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</si>
  <si>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</si>
  <si>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</si>
  <si>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</si>
  <si>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</si>
  <si>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</si>
  <si>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</si>
  <si>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</si>
  <si>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</si>
  <si>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</si>
  <si>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</si>
  <si>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</si>
  <si>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</si>
  <si>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</si>
  <si>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</si>
  <si>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</si>
  <si>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</si>
  <si>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</si>
  <si>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</si>
  <si>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</si>
  <si>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</si>
  <si>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</si>
  <si>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</si>
  <si>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</si>
  <si>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</si>
  <si>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</si>
  <si>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</si>
  <si>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</si>
  <si>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</si>
  <si>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</si>
  <si>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</si>
  <si>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</si>
  <si>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</si>
  <si>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</si>
  <si>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</si>
  <si>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</si>
  <si>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</si>
  <si>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</si>
  <si>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</si>
  <si>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</si>
  <si>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</si>
  <si>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</si>
  <si>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</si>
  <si>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</si>
  <si>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</si>
  <si>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</si>
  <si>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</si>
  <si>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</si>
  <si>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</si>
  <si>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</si>
  <si>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</si>
  <si>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</si>
  <si>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</si>
  <si>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</si>
  <si>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</si>
  <si>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</si>
  <si>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</si>
  <si>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</si>
  <si>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</si>
  <si>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</si>
  <si>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</si>
  <si>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</si>
  <si>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</si>
  <si>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</si>
  <si>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</si>
  <si>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</si>
  <si>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</si>
  <si>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</si>
  <si>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</si>
  <si>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</si>
  <si>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</si>
  <si>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</si>
  <si>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</si>
  <si>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</si>
  <si>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</si>
  <si>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</si>
  <si>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</si>
  <si>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</si>
  <si>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</si>
  <si>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</si>
  <si>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</si>
  <si>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</si>
  <si>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</si>
  <si>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</si>
  <si>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</si>
  <si>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</si>
  <si>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</si>
  <si>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</si>
  <si>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</si>
  <si>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</si>
  <si>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</si>
  <si>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</si>
  <si>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</si>
  <si>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</si>
  <si>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</si>
  <si>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</si>
  <si>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</si>
  <si>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</si>
  <si>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</si>
  <si>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</si>
  <si>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</si>
  <si>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</si>
  <si>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</si>
  <si>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</si>
  <si>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</si>
  <si>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</si>
  <si>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</si>
  <si>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</si>
  <si>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</si>
  <si>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</si>
  <si>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</si>
  <si>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</si>
  <si>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</si>
  <si>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</si>
  <si>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</si>
  <si>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</si>
  <si>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</si>
  <si>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</si>
  <si>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</si>
  <si>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</si>
  <si>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</si>
  <si>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</si>
  <si>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</si>
  <si>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</si>
  <si>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</si>
  <si>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</si>
  <si>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</si>
  <si>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</si>
  <si>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</si>
  <si>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</si>
  <si>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</si>
  <si>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</si>
  <si>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</si>
  <si>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</si>
  <si>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</si>
  <si>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</si>
  <si>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</si>
  <si>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</si>
  <si>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</si>
  <si>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</si>
  <si>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</si>
  <si>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</si>
  <si>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</si>
  <si>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</si>
  <si>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</si>
  <si>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</si>
  <si>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</si>
  <si>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</si>
  <si>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</si>
  <si>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</si>
  <si>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</si>
  <si>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</si>
  <si>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</si>
  <si>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</si>
  <si>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</si>
  <si>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</si>
  <si>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</si>
  <si>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</si>
  <si>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</si>
  <si>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</si>
  <si>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</si>
  <si>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</si>
  <si>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</si>
  <si>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</si>
  <si>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</si>
  <si>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</si>
  <si>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</si>
  <si>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</si>
  <si>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</si>
  <si>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</si>
  <si>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</si>
  <si>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</si>
  <si>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</si>
  <si>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</si>
  <si>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</si>
  <si>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</si>
  <si>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</si>
  <si>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</si>
  <si>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</si>
  <si>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</si>
  <si>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</si>
  <si>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</si>
  <si>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</si>
  <si>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</si>
  <si>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</si>
  <si>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</si>
  <si>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</si>
  <si>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</si>
  <si>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</si>
  <si>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</si>
  <si>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</si>
  <si>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</si>
  <si>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</si>
  <si>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</si>
  <si>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</si>
  <si>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</si>
  <si>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</si>
  <si>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</si>
  <si>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</si>
  <si>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</si>
  <si>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</si>
  <si>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</si>
  <si>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</si>
  <si>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</si>
  <si>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</si>
  <si>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</si>
  <si>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</si>
  <si>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</si>
  <si>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</si>
  <si>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</si>
  <si>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</si>
  <si>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</si>
  <si>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</si>
  <si>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</si>
  <si>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</si>
  <si>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</si>
  <si>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</si>
  <si>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</si>
  <si>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</si>
  <si>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</si>
  <si>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</si>
  <si>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</si>
  <si>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</si>
  <si>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</si>
  <si>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</si>
  <si>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</si>
  <si>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</si>
  <si>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</si>
  <si>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</si>
  <si>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</si>
  <si>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</si>
  <si>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</si>
  <si>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</si>
  <si>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</si>
  <si>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</si>
  <si>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</si>
  <si>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</si>
  <si>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</si>
  <si>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</si>
  <si>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</si>
  <si>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</si>
  <si>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</si>
  <si>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</si>
  <si>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</si>
  <si>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</si>
  <si>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</si>
  <si>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</si>
  <si>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</si>
  <si>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</si>
  <si>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</si>
  <si>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</si>
  <si>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</si>
  <si>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</si>
  <si>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</si>
  <si>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</si>
  <si>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</si>
  <si>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</si>
  <si>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</si>
  <si>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</si>
  <si>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</si>
  <si>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</si>
  <si>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</si>
  <si>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</si>
  <si>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</si>
  <si>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</si>
  <si>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</si>
  <si>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</si>
  <si>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</si>
  <si>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</si>
  <si>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</si>
  <si>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</si>
  <si>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</si>
  <si>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</si>
  <si>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</si>
  <si>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</si>
  <si>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</si>
  <si>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</si>
  <si>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</si>
  <si>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</si>
  <si>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</si>
  <si>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</si>
  <si>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</si>
  <si>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</si>
  <si>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</si>
  <si>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</si>
  <si>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</si>
  <si>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</si>
  <si>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</si>
  <si>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</si>
  <si>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</si>
  <si>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</si>
  <si>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</si>
  <si>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</si>
  <si>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</si>
  <si>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</si>
  <si>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</si>
  <si>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</si>
  <si>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</si>
  <si>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</si>
  <si>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</si>
  <si>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</si>
  <si>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</si>
  <si>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</si>
  <si>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</si>
  <si>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</si>
  <si>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</si>
  <si>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</si>
  <si>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</si>
  <si>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</si>
  <si>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</si>
  <si>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</si>
  <si>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</si>
  <si>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</si>
  <si>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</si>
  <si>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</si>
  <si>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</si>
  <si>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</si>
  <si>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</si>
  <si>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</si>
  <si>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</si>
  <si>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</si>
  <si>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</si>
  <si>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</si>
  <si>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</si>
  <si>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</si>
  <si>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</si>
  <si>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</si>
  <si>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</si>
  <si>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</si>
  <si>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</si>
  <si>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</si>
  <si>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</si>
  <si>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</si>
  <si>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</si>
  <si>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</si>
  <si>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</si>
  <si>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</si>
  <si>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</si>
  <si>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</si>
  <si>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</si>
  <si>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</si>
  <si>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</si>
  <si>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</si>
  <si>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</si>
  <si>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</si>
  <si>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</si>
  <si>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</si>
  <si>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</si>
  <si>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</si>
  <si>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</si>
  <si>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</si>
  <si>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</si>
  <si>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</si>
  <si>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</si>
  <si>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</si>
  <si>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</si>
  <si>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</si>
  <si>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</si>
  <si>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</si>
  <si>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</si>
  <si>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</si>
  <si>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</si>
  <si>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</si>
  <si>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</si>
  <si>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</si>
  <si>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</si>
  <si>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</si>
  <si>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</si>
  <si>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</si>
  <si>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</si>
  <si>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</si>
  <si>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</si>
  <si>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</si>
  <si>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</si>
  <si>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</si>
  <si>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</si>
  <si>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</si>
  <si>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</si>
  <si>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</si>
  <si>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</si>
  <si>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</si>
  <si>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</si>
  <si>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</si>
  <si>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</si>
  <si>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</si>
  <si>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</si>
  <si>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</si>
  <si>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</si>
  <si>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</si>
  <si>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</si>
  <si>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</si>
  <si>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</si>
  <si>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</si>
  <si>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</si>
  <si>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</si>
  <si>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</si>
  <si>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</si>
  <si>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</si>
  <si>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</si>
  <si>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</si>
  <si>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</si>
  <si>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</si>
  <si>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</si>
  <si>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</si>
  <si>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</si>
  <si>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</si>
  <si>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</si>
  <si>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</si>
  <si>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</si>
  <si>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</si>
  <si>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</si>
  <si>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</si>
  <si>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</si>
  <si>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</si>
  <si>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</si>
  <si>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</si>
  <si>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</si>
  <si>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</si>
  <si>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</si>
  <si>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</si>
  <si>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</si>
  <si>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</si>
  <si>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</si>
  <si>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</si>
  <si>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</si>
  <si>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</si>
  <si>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</si>
  <si>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</si>
  <si>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</si>
  <si>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</si>
  <si>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</si>
  <si>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</si>
  <si>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</si>
  <si>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</si>
  <si>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</si>
  <si>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</si>
  <si>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</si>
  <si>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</si>
  <si>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</si>
  <si>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</si>
  <si>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</si>
  <si>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</si>
  <si>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</si>
  <si>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</si>
  <si>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</si>
  <si>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</si>
  <si>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</si>
  <si>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</si>
  <si>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</si>
  <si>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</si>
  <si>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</si>
  <si>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</si>
  <si>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</si>
  <si>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</si>
  <si>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</si>
  <si>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</si>
  <si>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</si>
  <si>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</si>
  <si>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</si>
  <si>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</si>
  <si>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</si>
  <si>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</si>
  <si>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</si>
  <si>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</si>
  <si>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</si>
  <si>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</si>
  <si>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</si>
  <si>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</si>
  <si>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</si>
  <si>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</si>
  <si>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</si>
  <si>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</si>
  <si>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</si>
  <si>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</si>
  <si>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</si>
  <si>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</si>
  <si>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</si>
  <si>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</si>
  <si>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</si>
  <si>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</si>
  <si>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</si>
  <si>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</si>
  <si>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</si>
  <si>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</si>
  <si>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</si>
  <si>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</si>
  <si>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</si>
  <si>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</si>
  <si>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</si>
  <si>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</si>
  <si>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</si>
  <si>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</si>
  <si>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</si>
  <si>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</si>
  <si>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</si>
  <si>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</si>
  <si>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</si>
  <si>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</si>
  <si>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</si>
  <si>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</si>
  <si>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</si>
  <si>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</si>
  <si>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</si>
  <si>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</si>
  <si>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</si>
  <si>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</si>
  <si>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</si>
  <si>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</si>
  <si>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</si>
  <si>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</si>
  <si>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</si>
  <si>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</si>
  <si>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</si>
  <si>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</si>
  <si>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</si>
  <si>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</si>
  <si>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</si>
  <si>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</si>
  <si>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</si>
  <si>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</si>
  <si>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</si>
  <si>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</si>
  <si>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</si>
  <si>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</si>
  <si>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</si>
  <si>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</si>
  <si>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</si>
  <si>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</si>
  <si>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</si>
  <si>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</si>
  <si>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</si>
  <si>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</si>
  <si>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</si>
  <si>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</si>
  <si>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</si>
  <si>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</si>
  <si>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</si>
  <si>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</si>
  <si>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</si>
  <si>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</si>
  <si>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</si>
  <si>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</si>
  <si>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</si>
  <si>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</si>
  <si>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</si>
  <si>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</si>
  <si>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</si>
  <si>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</si>
  <si>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</si>
  <si>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</si>
  <si>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</si>
  <si>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</si>
  <si>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</si>
  <si>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</si>
  <si>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</si>
  <si>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</si>
  <si>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</si>
  <si>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</si>
  <si>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</si>
  <si>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</si>
  <si>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</si>
  <si>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</si>
  <si>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</si>
  <si>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</si>
  <si>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</si>
  <si>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</si>
  <si>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</si>
  <si>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</si>
  <si>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</si>
  <si>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</si>
  <si>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</si>
  <si>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</si>
  <si>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</si>
  <si>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</si>
  <si>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</si>
  <si>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</si>
  <si>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</si>
  <si>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</si>
  <si>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</si>
  <si>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</si>
  <si>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</si>
  <si>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</si>
  <si>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</si>
  <si>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</si>
  <si>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</si>
  <si>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</si>
  <si>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</si>
  <si>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</si>
  <si>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</si>
  <si>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</si>
  <si>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</si>
  <si>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</si>
  <si>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</si>
  <si>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</si>
  <si>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</si>
  <si>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</si>
  <si>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</si>
  <si>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</si>
  <si>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</si>
  <si>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</si>
  <si>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</si>
  <si>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</si>
  <si>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</si>
  <si>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</si>
  <si>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</si>
  <si>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</si>
  <si>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</si>
  <si>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</si>
  <si>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</si>
  <si>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</si>
  <si>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</si>
  <si>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</si>
  <si>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</si>
  <si>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</si>
  <si>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</si>
  <si>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</si>
  <si>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</si>
  <si>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</si>
  <si>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</si>
  <si>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</si>
  <si>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</si>
  <si>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</si>
  <si>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</si>
  <si>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</si>
  <si>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</si>
  <si>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</si>
  <si>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</si>
  <si>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</si>
  <si>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</si>
  <si>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</si>
  <si>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</si>
  <si>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</si>
  <si>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</si>
  <si>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</si>
  <si>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</si>
  <si>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</si>
  <si>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</si>
  <si>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</si>
  <si>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</si>
  <si>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</si>
  <si>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</si>
  <si>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</si>
  <si>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</si>
  <si>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</si>
  <si>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</si>
  <si>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</si>
  <si>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</si>
  <si>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</si>
  <si>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</si>
  <si>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</si>
  <si>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</si>
  <si>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</si>
  <si>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</si>
  <si>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</si>
  <si>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</si>
  <si>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</si>
  <si>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</si>
  <si>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</si>
  <si>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</si>
  <si>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</si>
  <si>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</si>
  <si>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</si>
  <si>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</si>
  <si>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</si>
  <si>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</si>
  <si>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</si>
  <si>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</si>
  <si>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</si>
  <si>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</si>
  <si>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</si>
  <si>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</si>
  <si>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</si>
  <si>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</si>
  <si>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</si>
  <si>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</si>
  <si>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</si>
  <si>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</si>
  <si>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</si>
  <si>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</si>
  <si>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</si>
  <si>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</si>
  <si>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</si>
  <si>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</si>
  <si>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</si>
  <si>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</si>
  <si>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</si>
  <si>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</si>
  <si>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</si>
  <si>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</si>
  <si>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</si>
  <si>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</si>
  <si>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</si>
  <si>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</si>
  <si>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</si>
  <si>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</si>
  <si>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</si>
  <si>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</si>
  <si>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</si>
  <si>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</si>
  <si>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</si>
  <si>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</si>
  <si>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</si>
  <si>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</si>
  <si>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</si>
  <si>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</si>
  <si>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</si>
  <si>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</si>
  <si>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</si>
  <si>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</si>
  <si>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</si>
  <si>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</si>
  <si>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</si>
  <si>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</si>
  <si>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</si>
  <si>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</si>
  <si>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</si>
  <si>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</si>
  <si>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</si>
  <si>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</si>
  <si>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</si>
  <si>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</si>
  <si>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</si>
  <si>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</si>
  <si>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</si>
  <si>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</si>
  <si>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</si>
  <si>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</si>
  <si>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</si>
  <si>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</si>
  <si>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</si>
  <si>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</si>
  <si>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</si>
  <si>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</si>
  <si>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Косовска Каменица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</si>
</sst>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984448"/>
        <c:axId val="114985984"/>
      </c:barChart>
      <c:catAx>
        <c:axId val="1149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85984"/>
        <c:crosses val="autoZero"/>
        <c:auto val="1"/>
        <c:lblAlgn val="ctr"/>
        <c:lblOffset val="100"/>
        <c:noMultiLvlLbl val="0"/>
      </c:catAx>
      <c:valAx>
        <c:axId val="11498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844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2639</c:v>
                </c:pt>
                <c:pt idx="1">
                  <c:v>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707904"/>
        <c:axId val="115709440"/>
      </c:barChart>
      <c:catAx>
        <c:axId val="11570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709440"/>
        <c:crosses val="autoZero"/>
        <c:auto val="1"/>
        <c:lblAlgn val="ctr"/>
        <c:lblOffset val="100"/>
        <c:noMultiLvlLbl val="0"/>
      </c:catAx>
      <c:valAx>
        <c:axId val="11570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07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1484</c:v>
                </c:pt>
                <c:pt idx="1">
                  <c:v>1304</c:v>
                </c:pt>
                <c:pt idx="2">
                  <c:v>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722112"/>
        <c:axId val="115723648"/>
      </c:barChart>
      <c:catAx>
        <c:axId val="11572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23648"/>
        <c:crosses val="autoZero"/>
        <c:auto val="1"/>
        <c:lblAlgn val="ctr"/>
        <c:lblOffset val="100"/>
        <c:noMultiLvlLbl val="0"/>
      </c:catAx>
      <c:valAx>
        <c:axId val="11572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2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751168"/>
        <c:axId val="115752960"/>
      </c:barChart>
      <c:catAx>
        <c:axId val="115751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52960"/>
        <c:crosses val="autoZero"/>
        <c:auto val="1"/>
        <c:lblAlgn val="ctr"/>
        <c:lblOffset val="100"/>
        <c:noMultiLvlLbl val="0"/>
      </c:catAx>
      <c:valAx>
        <c:axId val="115752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5751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</c:v>
                </c:pt>
                <c:pt idx="1">
                  <c:v>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782016"/>
        <c:axId val="115783552"/>
      </c:barChart>
      <c:catAx>
        <c:axId val="11578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83552"/>
        <c:crosses val="autoZero"/>
        <c:auto val="1"/>
        <c:lblAlgn val="ctr"/>
        <c:lblOffset val="100"/>
        <c:noMultiLvlLbl val="0"/>
      </c:catAx>
      <c:valAx>
        <c:axId val="11578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8201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806208"/>
        <c:axId val="115807744"/>
      </c:barChart>
      <c:catAx>
        <c:axId val="115806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07744"/>
        <c:crosses val="autoZero"/>
        <c:auto val="1"/>
        <c:lblAlgn val="ctr"/>
        <c:lblOffset val="100"/>
        <c:noMultiLvlLbl val="0"/>
      </c:catAx>
      <c:valAx>
        <c:axId val="1158077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06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826048"/>
        <c:axId val="115844224"/>
      </c:barChart>
      <c:catAx>
        <c:axId val="115826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44224"/>
        <c:crosses val="autoZero"/>
        <c:auto val="1"/>
        <c:lblAlgn val="ctr"/>
        <c:lblOffset val="100"/>
        <c:noMultiLvlLbl val="0"/>
      </c:catAx>
      <c:valAx>
        <c:axId val="115844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2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660</c:v>
                </c:pt>
                <c:pt idx="1">
                  <c:v>631</c:v>
                </c:pt>
                <c:pt idx="2">
                  <c:v>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856896"/>
        <c:axId val="115858432"/>
      </c:barChart>
      <c:catAx>
        <c:axId val="11585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58432"/>
        <c:crosses val="autoZero"/>
        <c:auto val="1"/>
        <c:lblAlgn val="ctr"/>
        <c:lblOffset val="100"/>
        <c:noMultiLvlLbl val="0"/>
      </c:catAx>
      <c:valAx>
        <c:axId val="11585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56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940736"/>
        <c:axId val="115950720"/>
      </c:barChart>
      <c:catAx>
        <c:axId val="11594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50720"/>
        <c:crosses val="autoZero"/>
        <c:auto val="1"/>
        <c:lblAlgn val="ctr"/>
        <c:lblOffset val="100"/>
        <c:noMultiLvlLbl val="0"/>
      </c:catAx>
      <c:valAx>
        <c:axId val="11595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40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979776"/>
        <c:axId val="115981312"/>
      </c:barChart>
      <c:catAx>
        <c:axId val="11597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81312"/>
        <c:crosses val="autoZero"/>
        <c:auto val="1"/>
        <c:lblAlgn val="ctr"/>
        <c:lblOffset val="100"/>
        <c:noMultiLvlLbl val="0"/>
      </c:catAx>
      <c:valAx>
        <c:axId val="11598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979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006848"/>
        <c:axId val="115008640"/>
      </c:barChart>
      <c:catAx>
        <c:axId val="11500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08640"/>
        <c:crosses val="autoZero"/>
        <c:auto val="1"/>
        <c:lblAlgn val="ctr"/>
        <c:lblOffset val="100"/>
        <c:noMultiLvlLbl val="0"/>
      </c:catAx>
      <c:valAx>
        <c:axId val="11500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068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626176"/>
        <c:axId val="116627712"/>
      </c:barChart>
      <c:catAx>
        <c:axId val="11662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27712"/>
        <c:crosses val="autoZero"/>
        <c:auto val="1"/>
        <c:lblAlgn val="ctr"/>
        <c:lblOffset val="100"/>
        <c:noMultiLvlLbl val="0"/>
      </c:catAx>
      <c:valAx>
        <c:axId val="11662771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62617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671616"/>
        <c:axId val="116673152"/>
      </c:barChart>
      <c:catAx>
        <c:axId val="11667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73152"/>
        <c:crosses val="autoZero"/>
        <c:auto val="1"/>
        <c:lblAlgn val="ctr"/>
        <c:lblOffset val="100"/>
        <c:noMultiLvlLbl val="0"/>
      </c:catAx>
      <c:valAx>
        <c:axId val="1166731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6716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17056"/>
        <c:axId val="116718592"/>
      </c:barChart>
      <c:catAx>
        <c:axId val="116717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18592"/>
        <c:crosses val="autoZero"/>
        <c:auto val="1"/>
        <c:lblAlgn val="ctr"/>
        <c:lblOffset val="100"/>
        <c:noMultiLvlLbl val="0"/>
      </c:catAx>
      <c:valAx>
        <c:axId val="116718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170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626</c:v>
                </c:pt>
                <c:pt idx="1">
                  <c:v>570</c:v>
                </c:pt>
                <c:pt idx="2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875264"/>
        <c:axId val="116876800"/>
      </c:barChart>
      <c:catAx>
        <c:axId val="11687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76800"/>
        <c:crosses val="autoZero"/>
        <c:auto val="1"/>
        <c:lblAlgn val="ctr"/>
        <c:lblOffset val="100"/>
        <c:noMultiLvlLbl val="0"/>
      </c:catAx>
      <c:valAx>
        <c:axId val="116876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75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912128"/>
        <c:axId val="116913664"/>
      </c:barChart>
      <c:catAx>
        <c:axId val="11691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13664"/>
        <c:crosses val="autoZero"/>
        <c:auto val="1"/>
        <c:lblAlgn val="ctr"/>
        <c:lblOffset val="100"/>
        <c:noMultiLvlLbl val="0"/>
      </c:catAx>
      <c:valAx>
        <c:axId val="116913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121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961664"/>
        <c:axId val="116963200"/>
      </c:barChart>
      <c:catAx>
        <c:axId val="11696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63200"/>
        <c:crosses val="autoZero"/>
        <c:auto val="1"/>
        <c:lblAlgn val="ctr"/>
        <c:lblOffset val="100"/>
        <c:noMultiLvlLbl val="0"/>
      </c:catAx>
      <c:valAx>
        <c:axId val="11696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61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049600"/>
        <c:axId val="117063680"/>
      </c:barChart>
      <c:catAx>
        <c:axId val="1170496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7063680"/>
        <c:crosses val="autoZero"/>
        <c:auto val="1"/>
        <c:lblAlgn val="ctr"/>
        <c:lblOffset val="100"/>
        <c:noMultiLvlLbl val="0"/>
      </c:catAx>
      <c:valAx>
        <c:axId val="1170636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70496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080064"/>
        <c:axId val="117081600"/>
      </c:barChart>
      <c:catAx>
        <c:axId val="1170800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7081600"/>
        <c:crosses val="autoZero"/>
        <c:auto val="1"/>
        <c:lblAlgn val="ctr"/>
        <c:lblOffset val="100"/>
        <c:noMultiLvlLbl val="0"/>
      </c:catAx>
      <c:valAx>
        <c:axId val="1170816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0800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236864"/>
        <c:axId val="117238400"/>
      </c:barChart>
      <c:catAx>
        <c:axId val="11723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238400"/>
        <c:crosses val="autoZero"/>
        <c:auto val="1"/>
        <c:lblAlgn val="ctr"/>
        <c:lblOffset val="100"/>
        <c:noMultiLvlLbl val="0"/>
      </c:catAx>
      <c:valAx>
        <c:axId val="117238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2368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310976"/>
        <c:axId val="117312512"/>
      </c:barChart>
      <c:catAx>
        <c:axId val="117310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312512"/>
        <c:crosses val="autoZero"/>
        <c:auto val="1"/>
        <c:lblAlgn val="ctr"/>
        <c:lblOffset val="100"/>
        <c:noMultiLvlLbl val="0"/>
      </c:catAx>
      <c:valAx>
        <c:axId val="117312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3109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985</c:v>
                </c:pt>
                <c:pt idx="1">
                  <c:v>950</c:v>
                </c:pt>
                <c:pt idx="2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658</c:v>
                </c:pt>
                <c:pt idx="1">
                  <c:v>622</c:v>
                </c:pt>
                <c:pt idx="2">
                  <c:v>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102464"/>
        <c:axId val="115104000"/>
      </c:barChart>
      <c:catAx>
        <c:axId val="11510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104000"/>
        <c:crosses val="autoZero"/>
        <c:auto val="1"/>
        <c:lblAlgn val="ctr"/>
        <c:lblOffset val="100"/>
        <c:noMultiLvlLbl val="0"/>
      </c:catAx>
      <c:valAx>
        <c:axId val="1151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1024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7352320"/>
        <c:axId val="117353856"/>
      </c:barChart>
      <c:catAx>
        <c:axId val="117352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53856"/>
        <c:crosses val="autoZero"/>
        <c:auto val="1"/>
        <c:lblAlgn val="ctr"/>
        <c:lblOffset val="100"/>
        <c:noMultiLvlLbl val="0"/>
      </c:catAx>
      <c:valAx>
        <c:axId val="1173538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52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1B24-4680-90E9-113BEEB3B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7398912"/>
        <c:axId val="117400704"/>
      </c:barChart>
      <c:catAx>
        <c:axId val="11739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00704"/>
        <c:crosses val="autoZero"/>
        <c:auto val="1"/>
        <c:lblAlgn val="ctr"/>
        <c:lblOffset val="100"/>
        <c:noMultiLvlLbl val="0"/>
      </c:catAx>
      <c:valAx>
        <c:axId val="1174007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3989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640576"/>
        <c:axId val="117650560"/>
      </c:barChart>
      <c:catAx>
        <c:axId val="11764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650560"/>
        <c:crosses val="autoZero"/>
        <c:auto val="1"/>
        <c:lblAlgn val="ctr"/>
        <c:lblOffset val="100"/>
        <c:noMultiLvlLbl val="0"/>
      </c:catAx>
      <c:valAx>
        <c:axId val="1176505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6405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98560"/>
        <c:axId val="117700096"/>
      </c:barChart>
      <c:catAx>
        <c:axId val="11769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00096"/>
        <c:crosses val="autoZero"/>
        <c:auto val="1"/>
        <c:lblAlgn val="ctr"/>
        <c:lblOffset val="100"/>
        <c:noMultiLvlLbl val="0"/>
      </c:catAx>
      <c:valAx>
        <c:axId val="11770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6985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48096"/>
        <c:axId val="117749632"/>
      </c:barChart>
      <c:catAx>
        <c:axId val="11774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49632"/>
        <c:crosses val="autoZero"/>
        <c:auto val="1"/>
        <c:lblAlgn val="ctr"/>
        <c:lblOffset val="100"/>
        <c:noMultiLvlLbl val="0"/>
      </c:catAx>
      <c:valAx>
        <c:axId val="117749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7480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8154368"/>
        <c:axId val="118155904"/>
      </c:barChart>
      <c:catAx>
        <c:axId val="118154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155904"/>
        <c:crosses val="autoZero"/>
        <c:auto val="1"/>
        <c:lblAlgn val="ctr"/>
        <c:lblOffset val="100"/>
        <c:noMultiLvlLbl val="0"/>
      </c:catAx>
      <c:valAx>
        <c:axId val="1181559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1543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8394240"/>
        <c:axId val="118404224"/>
      </c:barChart>
      <c:catAx>
        <c:axId val="11839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404224"/>
        <c:crosses val="autoZero"/>
        <c:auto val="1"/>
        <c:lblAlgn val="ctr"/>
        <c:lblOffset val="100"/>
        <c:noMultiLvlLbl val="0"/>
      </c:catAx>
      <c:valAx>
        <c:axId val="118404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3942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503296"/>
        <c:axId val="118504832"/>
      </c:barChart>
      <c:catAx>
        <c:axId val="11850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504832"/>
        <c:crosses val="autoZero"/>
        <c:auto val="1"/>
        <c:lblAlgn val="ctr"/>
        <c:lblOffset val="100"/>
        <c:noMultiLvlLbl val="0"/>
      </c:catAx>
      <c:valAx>
        <c:axId val="11850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503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540160"/>
        <c:axId val="118541696"/>
      </c:barChart>
      <c:catAx>
        <c:axId val="11854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541696"/>
        <c:crosses val="autoZero"/>
        <c:auto val="1"/>
        <c:lblAlgn val="ctr"/>
        <c:lblOffset val="100"/>
        <c:noMultiLvlLbl val="0"/>
      </c:catAx>
      <c:valAx>
        <c:axId val="11854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5401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94.7</c:v>
                </c:pt>
                <c:pt idx="2">
                  <c:v>4.2</c:v>
                </c:pt>
                <c:pt idx="3">
                  <c:v>1.0999999999999943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22.3</c:v>
                </c:pt>
                <c:pt idx="1">
                  <c:v>56.5</c:v>
                </c:pt>
                <c:pt idx="2">
                  <c:v>21.2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8732288"/>
        <c:axId val="118733824"/>
      </c:barChart>
      <c:catAx>
        <c:axId val="118732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733824"/>
        <c:crosses val="autoZero"/>
        <c:auto val="1"/>
        <c:lblAlgn val="ctr"/>
        <c:lblOffset val="100"/>
        <c:noMultiLvlLbl val="0"/>
      </c:catAx>
      <c:valAx>
        <c:axId val="1187338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73228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824960"/>
        <c:axId val="118826496"/>
      </c:barChart>
      <c:catAx>
        <c:axId val="11882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26496"/>
        <c:crosses val="autoZero"/>
        <c:auto val="1"/>
        <c:lblAlgn val="ctr"/>
        <c:lblOffset val="100"/>
        <c:noMultiLvlLbl val="0"/>
      </c:catAx>
      <c:valAx>
        <c:axId val="118826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24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871936"/>
        <c:axId val="118873472"/>
      </c:barChart>
      <c:catAx>
        <c:axId val="11887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873472"/>
        <c:crosses val="autoZero"/>
        <c:auto val="1"/>
        <c:lblAlgn val="ctr"/>
        <c:lblOffset val="100"/>
        <c:noMultiLvlLbl val="0"/>
      </c:catAx>
      <c:valAx>
        <c:axId val="11887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871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113600"/>
        <c:axId val="119115136"/>
      </c:barChart>
      <c:catAx>
        <c:axId val="11911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115136"/>
        <c:crosses val="autoZero"/>
        <c:auto val="1"/>
        <c:lblAlgn val="ctr"/>
        <c:lblOffset val="100"/>
        <c:noMultiLvlLbl val="0"/>
      </c:catAx>
      <c:valAx>
        <c:axId val="11911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1136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179520"/>
        <c:axId val="119205888"/>
      </c:barChart>
      <c:catAx>
        <c:axId val="11917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05888"/>
        <c:crosses val="autoZero"/>
        <c:auto val="1"/>
        <c:lblAlgn val="ctr"/>
        <c:lblOffset val="100"/>
        <c:noMultiLvlLbl val="0"/>
      </c:catAx>
      <c:valAx>
        <c:axId val="119205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179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442048"/>
        <c:axId val="119452032"/>
      </c:barChart>
      <c:catAx>
        <c:axId val="11944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52032"/>
        <c:crosses val="autoZero"/>
        <c:auto val="1"/>
        <c:lblAlgn val="ctr"/>
        <c:lblOffset val="100"/>
        <c:noMultiLvlLbl val="0"/>
      </c:catAx>
      <c:valAx>
        <c:axId val="1194520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442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553024"/>
        <c:axId val="119571200"/>
      </c:barChart>
      <c:catAx>
        <c:axId val="11955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71200"/>
        <c:crosses val="autoZero"/>
        <c:auto val="1"/>
        <c:lblAlgn val="ctr"/>
        <c:lblOffset val="100"/>
        <c:noMultiLvlLbl val="0"/>
      </c:catAx>
      <c:valAx>
        <c:axId val="1195712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553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598464"/>
        <c:axId val="119604352"/>
      </c:barChart>
      <c:catAx>
        <c:axId val="11959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604352"/>
        <c:crosses val="autoZero"/>
        <c:auto val="1"/>
        <c:lblAlgn val="ctr"/>
        <c:lblOffset val="100"/>
        <c:noMultiLvlLbl val="0"/>
      </c:catAx>
      <c:valAx>
        <c:axId val="119604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5984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680384"/>
        <c:axId val="119698560"/>
      </c:barChart>
      <c:catAx>
        <c:axId val="119680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98560"/>
        <c:crosses val="autoZero"/>
        <c:auto val="1"/>
        <c:lblAlgn val="ctr"/>
        <c:lblOffset val="100"/>
        <c:noMultiLvlLbl val="0"/>
      </c:catAx>
      <c:valAx>
        <c:axId val="11969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80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824768"/>
        <c:axId val="119826304"/>
      </c:barChart>
      <c:catAx>
        <c:axId val="1198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26304"/>
        <c:crosses val="autoZero"/>
        <c:auto val="1"/>
        <c:lblAlgn val="ctr"/>
        <c:lblOffset val="100"/>
        <c:noMultiLvlLbl val="0"/>
      </c:catAx>
      <c:valAx>
        <c:axId val="11982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247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21.1</c:v>
                </c:pt>
                <c:pt idx="1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56.6</c:v>
                </c:pt>
                <c:pt idx="1">
                  <c:v>56.3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22.2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5168000"/>
        <c:axId val="115169536"/>
      </c:barChart>
      <c:catAx>
        <c:axId val="11516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169536"/>
        <c:crosses val="autoZero"/>
        <c:auto val="1"/>
        <c:lblAlgn val="ctr"/>
        <c:lblOffset val="100"/>
        <c:noMultiLvlLbl val="0"/>
      </c:catAx>
      <c:valAx>
        <c:axId val="115169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680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773504"/>
        <c:axId val="122775040"/>
      </c:barChart>
      <c:catAx>
        <c:axId val="1227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75040"/>
        <c:crosses val="autoZero"/>
        <c:auto val="1"/>
        <c:lblAlgn val="ctr"/>
        <c:lblOffset val="100"/>
        <c:noMultiLvlLbl val="0"/>
      </c:catAx>
      <c:valAx>
        <c:axId val="12277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73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810752"/>
        <c:axId val="122812288"/>
      </c:barChart>
      <c:catAx>
        <c:axId val="12281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12288"/>
        <c:crosses val="autoZero"/>
        <c:auto val="1"/>
        <c:lblAlgn val="ctr"/>
        <c:lblOffset val="100"/>
        <c:noMultiLvlLbl val="0"/>
      </c:catAx>
      <c:valAx>
        <c:axId val="12281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10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985</c:v>
                </c:pt>
                <c:pt idx="1">
                  <c:v>950</c:v>
                </c:pt>
                <c:pt idx="2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658</c:v>
                </c:pt>
                <c:pt idx="1">
                  <c:v>622</c:v>
                </c:pt>
                <c:pt idx="2">
                  <c:v>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848000"/>
        <c:axId val="122849536"/>
      </c:barChart>
      <c:catAx>
        <c:axId val="12284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849536"/>
        <c:crosses val="autoZero"/>
        <c:auto val="1"/>
        <c:lblAlgn val="ctr"/>
        <c:lblOffset val="100"/>
        <c:noMultiLvlLbl val="0"/>
      </c:catAx>
      <c:valAx>
        <c:axId val="12284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8480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22.3</c:v>
                </c:pt>
                <c:pt idx="1">
                  <c:v>56.5</c:v>
                </c:pt>
                <c:pt idx="2">
                  <c:v>21.2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21.1</c:v>
                </c:pt>
                <c:pt idx="1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56.6</c:v>
                </c:pt>
                <c:pt idx="1">
                  <c:v>56.3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22.2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3016320"/>
        <c:axId val="123017856"/>
      </c:barChart>
      <c:catAx>
        <c:axId val="12301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017856"/>
        <c:crosses val="autoZero"/>
        <c:auto val="1"/>
        <c:lblAlgn val="ctr"/>
        <c:lblOffset val="100"/>
        <c:noMultiLvlLbl val="0"/>
      </c:catAx>
      <c:valAx>
        <c:axId val="123017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0163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3069952"/>
        <c:axId val="123071488"/>
      </c:barChart>
      <c:catAx>
        <c:axId val="123069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071488"/>
        <c:crosses val="autoZero"/>
        <c:auto val="1"/>
        <c:lblAlgn val="ctr"/>
        <c:lblOffset val="100"/>
        <c:noMultiLvlLbl val="0"/>
      </c:catAx>
      <c:valAx>
        <c:axId val="12307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069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107968"/>
        <c:axId val="123138432"/>
      </c:barChart>
      <c:catAx>
        <c:axId val="123107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138432"/>
        <c:crosses val="autoZero"/>
        <c:auto val="1"/>
        <c:lblAlgn val="ctr"/>
        <c:lblOffset val="100"/>
        <c:noMultiLvlLbl val="0"/>
      </c:catAx>
      <c:valAx>
        <c:axId val="12313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07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161600"/>
        <c:axId val="123183872"/>
      </c:barChart>
      <c:catAx>
        <c:axId val="123161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183872"/>
        <c:crosses val="autoZero"/>
        <c:auto val="1"/>
        <c:lblAlgn val="ctr"/>
        <c:lblOffset val="100"/>
        <c:noMultiLvlLbl val="0"/>
      </c:catAx>
      <c:valAx>
        <c:axId val="12318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61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2639</c:v>
                </c:pt>
                <c:pt idx="1">
                  <c:v>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227136"/>
        <c:axId val="123245312"/>
      </c:barChart>
      <c:catAx>
        <c:axId val="123227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245312"/>
        <c:crosses val="autoZero"/>
        <c:auto val="1"/>
        <c:lblAlgn val="ctr"/>
        <c:lblOffset val="100"/>
        <c:noMultiLvlLbl val="0"/>
      </c:catAx>
      <c:valAx>
        <c:axId val="12324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27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1484</c:v>
                </c:pt>
                <c:pt idx="1">
                  <c:v>1304</c:v>
                </c:pt>
                <c:pt idx="2">
                  <c:v>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03040"/>
        <c:axId val="123304576"/>
      </c:barChart>
      <c:catAx>
        <c:axId val="12330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04576"/>
        <c:crosses val="autoZero"/>
        <c:auto val="1"/>
        <c:lblAlgn val="ctr"/>
        <c:lblOffset val="100"/>
        <c:noMultiLvlLbl val="0"/>
      </c:catAx>
      <c:valAx>
        <c:axId val="123304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0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5197824"/>
        <c:axId val="115199360"/>
      </c:barChart>
      <c:catAx>
        <c:axId val="11519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199360"/>
        <c:crosses val="autoZero"/>
        <c:auto val="1"/>
        <c:lblAlgn val="ctr"/>
        <c:lblOffset val="100"/>
        <c:noMultiLvlLbl val="0"/>
      </c:catAx>
      <c:valAx>
        <c:axId val="115199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5197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40288"/>
        <c:axId val="123341824"/>
      </c:barChart>
      <c:catAx>
        <c:axId val="123340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41824"/>
        <c:crosses val="autoZero"/>
        <c:auto val="1"/>
        <c:lblAlgn val="ctr"/>
        <c:lblOffset val="100"/>
        <c:noMultiLvlLbl val="0"/>
      </c:catAx>
      <c:valAx>
        <c:axId val="1233418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40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401344"/>
        <c:axId val="123402880"/>
      </c:barChart>
      <c:catAx>
        <c:axId val="123401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02880"/>
        <c:crosses val="autoZero"/>
        <c:auto val="1"/>
        <c:lblAlgn val="ctr"/>
        <c:lblOffset val="100"/>
        <c:noMultiLvlLbl val="0"/>
      </c:catAx>
      <c:valAx>
        <c:axId val="123402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0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660</c:v>
                </c:pt>
                <c:pt idx="1">
                  <c:v>631</c:v>
                </c:pt>
                <c:pt idx="2">
                  <c:v>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558912"/>
        <c:axId val="123568896"/>
      </c:barChart>
      <c:catAx>
        <c:axId val="12355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68896"/>
        <c:crosses val="autoZero"/>
        <c:auto val="1"/>
        <c:lblAlgn val="ctr"/>
        <c:lblOffset val="100"/>
        <c:noMultiLvlLbl val="0"/>
      </c:catAx>
      <c:valAx>
        <c:axId val="12356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58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958016"/>
        <c:axId val="123959552"/>
      </c:barChart>
      <c:catAx>
        <c:axId val="12395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59552"/>
        <c:crosses val="autoZero"/>
        <c:auto val="1"/>
        <c:lblAlgn val="ctr"/>
        <c:lblOffset val="100"/>
        <c:noMultiLvlLbl val="0"/>
      </c:catAx>
      <c:valAx>
        <c:axId val="1239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958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4089472"/>
        <c:axId val="124091008"/>
      </c:barChart>
      <c:catAx>
        <c:axId val="12408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91008"/>
        <c:crosses val="autoZero"/>
        <c:auto val="1"/>
        <c:lblAlgn val="ctr"/>
        <c:lblOffset val="100"/>
        <c:noMultiLvlLbl val="0"/>
      </c:catAx>
      <c:valAx>
        <c:axId val="12409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089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139008"/>
        <c:axId val="124140544"/>
      </c:barChart>
      <c:catAx>
        <c:axId val="124139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40544"/>
        <c:crosses val="autoZero"/>
        <c:auto val="1"/>
        <c:lblAlgn val="ctr"/>
        <c:lblOffset val="100"/>
        <c:noMultiLvlLbl val="0"/>
      </c:catAx>
      <c:valAx>
        <c:axId val="124140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390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626</c:v>
                </c:pt>
                <c:pt idx="1">
                  <c:v>570</c:v>
                </c:pt>
                <c:pt idx="2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223488"/>
        <c:axId val="124225024"/>
      </c:barChart>
      <c:catAx>
        <c:axId val="12422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25024"/>
        <c:crosses val="autoZero"/>
        <c:auto val="1"/>
        <c:lblAlgn val="ctr"/>
        <c:lblOffset val="100"/>
        <c:noMultiLvlLbl val="0"/>
      </c:catAx>
      <c:valAx>
        <c:axId val="12422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23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268544"/>
        <c:axId val="124270080"/>
      </c:barChart>
      <c:catAx>
        <c:axId val="12426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70080"/>
        <c:crosses val="autoZero"/>
        <c:auto val="1"/>
        <c:lblAlgn val="ctr"/>
        <c:lblOffset val="100"/>
        <c:noMultiLvlLbl val="0"/>
      </c:catAx>
      <c:valAx>
        <c:axId val="12427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68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322176"/>
        <c:axId val="124323712"/>
      </c:barChart>
      <c:catAx>
        <c:axId val="12432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23712"/>
        <c:crosses val="autoZero"/>
        <c:auto val="1"/>
        <c:lblAlgn val="ctr"/>
        <c:lblOffset val="100"/>
        <c:noMultiLvlLbl val="0"/>
      </c:catAx>
      <c:valAx>
        <c:axId val="12432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22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5292416"/>
        <c:axId val="115302400"/>
      </c:barChart>
      <c:catAx>
        <c:axId val="11529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302400"/>
        <c:crosses val="autoZero"/>
        <c:auto val="1"/>
        <c:lblAlgn val="ctr"/>
        <c:lblOffset val="100"/>
        <c:noMultiLvlLbl val="0"/>
      </c:catAx>
      <c:valAx>
        <c:axId val="11530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292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721408"/>
        <c:axId val="124751872"/>
      </c:barChart>
      <c:catAx>
        <c:axId val="1247214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4751872"/>
        <c:crosses val="autoZero"/>
        <c:auto val="1"/>
        <c:lblAlgn val="ctr"/>
        <c:lblOffset val="100"/>
        <c:noMultiLvlLbl val="0"/>
      </c:catAx>
      <c:valAx>
        <c:axId val="1247518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47214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759040"/>
        <c:axId val="124781312"/>
      </c:barChart>
      <c:catAx>
        <c:axId val="1247590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4781312"/>
        <c:crosses val="autoZero"/>
        <c:auto val="1"/>
        <c:lblAlgn val="ctr"/>
        <c:lblOffset val="100"/>
        <c:noMultiLvlLbl val="0"/>
      </c:catAx>
      <c:valAx>
        <c:axId val="12478131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590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892288"/>
        <c:axId val="124893824"/>
      </c:barChart>
      <c:catAx>
        <c:axId val="124892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893824"/>
        <c:crosses val="autoZero"/>
        <c:auto val="1"/>
        <c:lblAlgn val="ctr"/>
        <c:lblOffset val="100"/>
        <c:noMultiLvlLbl val="0"/>
      </c:catAx>
      <c:valAx>
        <c:axId val="124893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8922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052416"/>
        <c:axId val="125053952"/>
      </c:barChart>
      <c:catAx>
        <c:axId val="12505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053952"/>
        <c:crosses val="autoZero"/>
        <c:auto val="1"/>
        <c:lblAlgn val="ctr"/>
        <c:lblOffset val="100"/>
        <c:noMultiLvlLbl val="0"/>
      </c:catAx>
      <c:valAx>
        <c:axId val="125053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0524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5101952"/>
        <c:axId val="125103488"/>
      </c:barChart>
      <c:catAx>
        <c:axId val="125101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03488"/>
        <c:crosses val="autoZero"/>
        <c:auto val="1"/>
        <c:lblAlgn val="ctr"/>
        <c:lblOffset val="100"/>
        <c:noMultiLvlLbl val="0"/>
      </c:catAx>
      <c:valAx>
        <c:axId val="125103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01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5132160"/>
        <c:axId val="125138048"/>
      </c:barChart>
      <c:catAx>
        <c:axId val="125132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138048"/>
        <c:crosses val="autoZero"/>
        <c:auto val="1"/>
        <c:lblAlgn val="ctr"/>
        <c:lblOffset val="100"/>
        <c:noMultiLvlLbl val="0"/>
      </c:catAx>
      <c:valAx>
        <c:axId val="12513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132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431168"/>
        <c:axId val="126772352"/>
      </c:barChart>
      <c:catAx>
        <c:axId val="125431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772352"/>
        <c:crosses val="autoZero"/>
        <c:auto val="1"/>
        <c:lblAlgn val="ctr"/>
        <c:lblOffset val="100"/>
        <c:noMultiLvlLbl val="0"/>
      </c:catAx>
      <c:valAx>
        <c:axId val="1267723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431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493440"/>
        <c:axId val="128494976"/>
      </c:barChart>
      <c:catAx>
        <c:axId val="12849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94976"/>
        <c:crosses val="autoZero"/>
        <c:auto val="1"/>
        <c:lblAlgn val="ctr"/>
        <c:lblOffset val="100"/>
        <c:noMultiLvlLbl val="0"/>
      </c:catAx>
      <c:valAx>
        <c:axId val="12849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49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694144"/>
        <c:axId val="128695680"/>
      </c:barChart>
      <c:catAx>
        <c:axId val="12869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695680"/>
        <c:crosses val="autoZero"/>
        <c:auto val="1"/>
        <c:lblAlgn val="ctr"/>
        <c:lblOffset val="100"/>
        <c:noMultiLvlLbl val="0"/>
      </c:catAx>
      <c:valAx>
        <c:axId val="12869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8694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821504"/>
        <c:axId val="128843776"/>
      </c:barChart>
      <c:catAx>
        <c:axId val="12882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843776"/>
        <c:crosses val="autoZero"/>
        <c:auto val="1"/>
        <c:lblAlgn val="ctr"/>
        <c:lblOffset val="100"/>
        <c:noMultiLvlLbl val="0"/>
      </c:catAx>
      <c:valAx>
        <c:axId val="1288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8821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322240"/>
        <c:axId val="115324032"/>
      </c:barChart>
      <c:catAx>
        <c:axId val="115322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324032"/>
        <c:crosses val="autoZero"/>
        <c:auto val="1"/>
        <c:lblAlgn val="ctr"/>
        <c:lblOffset val="100"/>
        <c:noMultiLvlLbl val="0"/>
      </c:catAx>
      <c:valAx>
        <c:axId val="11532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322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8920192"/>
        <c:axId val="128946560"/>
      </c:barChart>
      <c:catAx>
        <c:axId val="128920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946560"/>
        <c:crosses val="autoZero"/>
        <c:auto val="1"/>
        <c:lblAlgn val="ctr"/>
        <c:lblOffset val="100"/>
        <c:noMultiLvlLbl val="0"/>
      </c:catAx>
      <c:valAx>
        <c:axId val="1289465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9201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8996480"/>
        <c:axId val="128998016"/>
      </c:barChart>
      <c:catAx>
        <c:axId val="128996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998016"/>
        <c:crosses val="autoZero"/>
        <c:auto val="1"/>
        <c:lblAlgn val="ctr"/>
        <c:lblOffset val="100"/>
        <c:noMultiLvlLbl val="0"/>
      </c:catAx>
      <c:valAx>
        <c:axId val="128998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9964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039744"/>
        <c:axId val="129045632"/>
      </c:barChart>
      <c:catAx>
        <c:axId val="12903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045632"/>
        <c:crosses val="autoZero"/>
        <c:auto val="1"/>
        <c:lblAlgn val="ctr"/>
        <c:lblOffset val="100"/>
        <c:noMultiLvlLbl val="0"/>
      </c:catAx>
      <c:valAx>
        <c:axId val="12904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039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101184"/>
        <c:axId val="129119360"/>
      </c:barChart>
      <c:catAx>
        <c:axId val="12910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119360"/>
        <c:crosses val="autoZero"/>
        <c:auto val="1"/>
        <c:lblAlgn val="ctr"/>
        <c:lblOffset val="100"/>
        <c:noMultiLvlLbl val="0"/>
      </c:catAx>
      <c:valAx>
        <c:axId val="12911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101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94.7</c:v>
                </c:pt>
                <c:pt idx="2">
                  <c:v>4.2</c:v>
                </c:pt>
                <c:pt idx="3">
                  <c:v>1.0999999999999943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9370368"/>
        <c:axId val="129376256"/>
      </c:barChart>
      <c:catAx>
        <c:axId val="129370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376256"/>
        <c:crosses val="autoZero"/>
        <c:auto val="1"/>
        <c:lblAlgn val="ctr"/>
        <c:lblOffset val="100"/>
        <c:noMultiLvlLbl val="0"/>
      </c:catAx>
      <c:valAx>
        <c:axId val="1293762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37036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</c:v>
                </c:pt>
                <c:pt idx="1">
                  <c:v>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426176"/>
        <c:axId val="129427712"/>
      </c:barChart>
      <c:catAx>
        <c:axId val="12942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27712"/>
        <c:crosses val="autoZero"/>
        <c:auto val="1"/>
        <c:lblAlgn val="ctr"/>
        <c:lblOffset val="100"/>
        <c:noMultiLvlLbl val="0"/>
      </c:catAx>
      <c:valAx>
        <c:axId val="12942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26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448576"/>
        <c:axId val="129483136"/>
      </c:barChart>
      <c:catAx>
        <c:axId val="12944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83136"/>
        <c:crosses val="autoZero"/>
        <c:auto val="1"/>
        <c:lblAlgn val="ctr"/>
        <c:lblOffset val="100"/>
        <c:noMultiLvlLbl val="0"/>
      </c:catAx>
      <c:valAx>
        <c:axId val="129483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4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581824"/>
        <c:axId val="129583360"/>
      </c:barChart>
      <c:catAx>
        <c:axId val="12958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583360"/>
        <c:crosses val="autoZero"/>
        <c:auto val="1"/>
        <c:lblAlgn val="ctr"/>
        <c:lblOffset val="100"/>
        <c:noMultiLvlLbl val="0"/>
      </c:catAx>
      <c:valAx>
        <c:axId val="12958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581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9618688"/>
        <c:axId val="129620224"/>
      </c:barChart>
      <c:catAx>
        <c:axId val="12961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620224"/>
        <c:crosses val="autoZero"/>
        <c:auto val="1"/>
        <c:lblAlgn val="ctr"/>
        <c:lblOffset val="100"/>
        <c:noMultiLvlLbl val="0"/>
      </c:catAx>
      <c:valAx>
        <c:axId val="129620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618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683328"/>
        <c:axId val="115684864"/>
      </c:barChart>
      <c:catAx>
        <c:axId val="115683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684864"/>
        <c:crosses val="autoZero"/>
        <c:auto val="1"/>
        <c:lblAlgn val="ctr"/>
        <c:lblOffset val="100"/>
        <c:noMultiLvlLbl val="0"/>
      </c:catAx>
      <c:valAx>
        <c:axId val="11568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683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812352"/>
        <c:axId val="131842816"/>
      </c:barChart>
      <c:catAx>
        <c:axId val="13181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42816"/>
        <c:crosses val="autoZero"/>
        <c:auto val="1"/>
        <c:lblAlgn val="ctr"/>
        <c:lblOffset val="100"/>
        <c:noMultiLvlLbl val="0"/>
      </c:catAx>
      <c:valAx>
        <c:axId val="13184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12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1936256"/>
        <c:axId val="131937792"/>
      </c:barChart>
      <c:catAx>
        <c:axId val="1319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937792"/>
        <c:crosses val="autoZero"/>
        <c:auto val="1"/>
        <c:lblAlgn val="ctr"/>
        <c:lblOffset val="100"/>
        <c:noMultiLvlLbl val="0"/>
      </c:catAx>
      <c:valAx>
        <c:axId val="131937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19362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989888"/>
        <c:axId val="131991424"/>
      </c:barChart>
      <c:catAx>
        <c:axId val="13198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991424"/>
        <c:crosses val="autoZero"/>
        <c:auto val="1"/>
        <c:lblAlgn val="ctr"/>
        <c:lblOffset val="100"/>
        <c:noMultiLvlLbl val="0"/>
      </c:catAx>
      <c:valAx>
        <c:axId val="1319914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98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064000"/>
        <c:axId val="132065536"/>
      </c:barChart>
      <c:catAx>
        <c:axId val="132064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065536"/>
        <c:crosses val="autoZero"/>
        <c:auto val="1"/>
        <c:lblAlgn val="ctr"/>
        <c:lblOffset val="100"/>
        <c:noMultiLvlLbl val="0"/>
      </c:catAx>
      <c:valAx>
        <c:axId val="1320655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2064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2117632"/>
        <c:axId val="132119168"/>
      </c:barChart>
      <c:catAx>
        <c:axId val="132117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19168"/>
        <c:crosses val="autoZero"/>
        <c:auto val="1"/>
        <c:lblAlgn val="ctr"/>
        <c:lblOffset val="100"/>
        <c:noMultiLvlLbl val="0"/>
      </c:catAx>
      <c:valAx>
        <c:axId val="132119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2117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2154880"/>
        <c:axId val="132156416"/>
      </c:barChart>
      <c:catAx>
        <c:axId val="13215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156416"/>
        <c:crosses val="autoZero"/>
        <c:auto val="1"/>
        <c:lblAlgn val="ctr"/>
        <c:lblOffset val="100"/>
        <c:noMultiLvlLbl val="0"/>
      </c:catAx>
      <c:valAx>
        <c:axId val="132156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1548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290048"/>
        <c:axId val="132291584"/>
      </c:barChart>
      <c:catAx>
        <c:axId val="132290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91584"/>
        <c:crosses val="autoZero"/>
        <c:auto val="1"/>
        <c:lblAlgn val="ctr"/>
        <c:lblOffset val="100"/>
        <c:noMultiLvlLbl val="0"/>
      </c:catAx>
      <c:valAx>
        <c:axId val="132291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9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355200"/>
        <c:axId val="132356736"/>
      </c:barChart>
      <c:catAx>
        <c:axId val="132355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356736"/>
        <c:crosses val="autoZero"/>
        <c:auto val="1"/>
        <c:lblAlgn val="ctr"/>
        <c:lblOffset val="100"/>
        <c:noMultiLvlLbl val="0"/>
      </c:catAx>
      <c:valAx>
        <c:axId val="13235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355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412544"/>
        <c:axId val="132414080"/>
      </c:barChart>
      <c:catAx>
        <c:axId val="1324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14080"/>
        <c:crosses val="autoZero"/>
        <c:auto val="1"/>
        <c:lblAlgn val="ctr"/>
        <c:lblOffset val="100"/>
        <c:noMultiLvlLbl val="0"/>
      </c:catAx>
      <c:valAx>
        <c:axId val="13241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125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2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1331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1643</v>
      </c>
      <c r="K6" s="58">
        <v>658</v>
      </c>
      <c r="L6" s="58">
        <v>985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1572</v>
      </c>
      <c r="K7" s="94">
        <v>622</v>
      </c>
      <c r="L7" s="94">
        <v>950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1331</v>
      </c>
      <c r="K8" s="1073">
        <v>522</v>
      </c>
      <c r="L8" s="1073">
        <v>809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985</v>
      </c>
      <c r="M14" s="310">
        <f>IF(ISBLANK(K6),"",K6)</f>
        <v>658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950</v>
      </c>
      <c r="M15" s="479">
        <f t="shared" ref="M15:M16" si="5">IF(ISBLANK(K7),"",K7)</f>
        <v>622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809</v>
      </c>
      <c r="M16" s="311">
        <f t="shared" si="5"/>
        <v>522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985</v>
      </c>
      <c r="M21" s="310">
        <f>IF(ISBLANK(K6),"",K6)</f>
        <v>658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950</v>
      </c>
      <c r="M22" s="479">
        <f>IF(ISBLANK(K7),"",K7)</f>
        <v>622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809</v>
      </c>
      <c r="M23" s="311">
        <f>IF(ISBLANK(K8),"",K8)</f>
        <v>522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29</v>
      </c>
      <c r="C6" s="35">
        <v>32.4</v>
      </c>
      <c r="D6" s="63">
        <v>26.7</v>
      </c>
      <c r="E6" s="35">
        <v>52.7</v>
      </c>
      <c r="F6" s="35">
        <v>49.7</v>
      </c>
      <c r="G6" s="35">
        <v>54.7</v>
      </c>
      <c r="H6" s="292">
        <v>18.3</v>
      </c>
      <c r="I6" s="35">
        <v>17.899999999999999</v>
      </c>
      <c r="J6" s="63">
        <v>18.600000000000001</v>
      </c>
      <c r="M6" s="127" t="s">
        <v>16</v>
      </c>
      <c r="N6" s="935">
        <f>IF(ISBLANK(B8),"",B8)</f>
        <v>22.3</v>
      </c>
      <c r="O6" s="935">
        <f>IF(ISBLANK(E8),"",E8)</f>
        <v>56.5</v>
      </c>
      <c r="P6" s="128">
        <f>IF(ISBLANK(H8),"",H8)</f>
        <v>21.2</v>
      </c>
    </row>
    <row r="7" spans="1:19" x14ac:dyDescent="0.25">
      <c r="A7" s="286">
        <v>2022</v>
      </c>
      <c r="B7" s="167">
        <v>28</v>
      </c>
      <c r="C7" s="94">
        <v>30.9</v>
      </c>
      <c r="D7" s="169">
        <v>26.1</v>
      </c>
      <c r="E7" s="94">
        <v>52.7</v>
      </c>
      <c r="F7" s="94">
        <v>50.6</v>
      </c>
      <c r="G7" s="94">
        <v>54</v>
      </c>
      <c r="H7" s="167">
        <v>19.3</v>
      </c>
      <c r="I7" s="94">
        <v>18.5</v>
      </c>
      <c r="J7" s="169">
        <v>19.899999999999999</v>
      </c>
    </row>
    <row r="8" spans="1:19" x14ac:dyDescent="0.25">
      <c r="A8" s="218">
        <v>2023</v>
      </c>
      <c r="B8" s="167">
        <v>22.3</v>
      </c>
      <c r="C8" s="94">
        <v>24.1</v>
      </c>
      <c r="D8" s="169">
        <v>21.1</v>
      </c>
      <c r="E8" s="94">
        <v>56.5</v>
      </c>
      <c r="F8" s="94">
        <v>56.3</v>
      </c>
      <c r="G8" s="94">
        <v>56.6</v>
      </c>
      <c r="H8" s="167">
        <v>21.2</v>
      </c>
      <c r="I8" s="94">
        <v>19.5</v>
      </c>
      <c r="J8" s="169">
        <v>22.2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21.1</v>
      </c>
      <c r="O12" s="936">
        <f>IF(ISBLANK(G8),"",G8)</f>
        <v>56.6</v>
      </c>
      <c r="P12" s="938">
        <f>IF(ISBLANK(J8),"",J8)</f>
        <v>22.2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24.1</v>
      </c>
      <c r="O13" s="937">
        <f>IF(ISBLANK(F8),"",F8)</f>
        <v>56.3</v>
      </c>
      <c r="P13" s="939">
        <f>IF(ISBLANK(I8),"",I8)</f>
        <v>19.5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22.3</v>
      </c>
      <c r="O20" s="935">
        <f>IF(ISBLANK(E8),"",E8)</f>
        <v>56.5</v>
      </c>
      <c r="P20" s="940">
        <f>IF(ISBLANK(H8),"",H8)</f>
        <v>21.2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21.1</v>
      </c>
      <c r="O24" s="936">
        <f>IF(ISBLANK(G8),"",G8)</f>
        <v>56.6</v>
      </c>
      <c r="P24" s="938">
        <f>IF(ISBLANK(J8),"",J8)</f>
        <v>22.2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24.1</v>
      </c>
      <c r="O25" s="937">
        <f>IF(ISBLANK(F8),"",F8)</f>
        <v>56.3</v>
      </c>
      <c r="P25" s="939">
        <f>IF(ISBLANK(I8),"",I8)</f>
        <v>19.5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825885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93.2</v>
      </c>
      <c r="E21" s="751">
        <v>95.8</v>
      </c>
      <c r="F21" s="751">
        <v>94.7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</v>
      </c>
      <c r="E22" s="752">
        <v>3.4</v>
      </c>
      <c r="F22" s="752">
        <v>4.2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94.7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4.2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1.0999999999999943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94.7</v>
      </c>
    </row>
    <row r="32" spans="1:11" x14ac:dyDescent="0.25">
      <c r="A32" s="698" t="s">
        <v>1431</v>
      </c>
      <c r="B32" s="734">
        <f>F22</f>
        <v>4.2</v>
      </c>
    </row>
    <row r="33" spans="1:2" x14ac:dyDescent="0.25">
      <c r="A33" s="699" t="s">
        <v>1432</v>
      </c>
      <c r="B33" s="732">
        <f>100-(B30+B31+B32)</f>
        <v>1.0999999999999943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751189</v>
      </c>
      <c r="E4" s="70"/>
      <c r="F4" s="1076">
        <v>48500</v>
      </c>
      <c r="G4" s="70"/>
      <c r="H4" s="1078">
        <v>806029</v>
      </c>
      <c r="I4" s="1077"/>
    </row>
    <row r="5" spans="1:9" x14ac:dyDescent="0.25">
      <c r="A5" s="587">
        <v>2021</v>
      </c>
      <c r="B5" s="1079">
        <v>0</v>
      </c>
      <c r="C5" s="1080"/>
      <c r="D5" s="160">
        <v>872431</v>
      </c>
      <c r="E5" s="212"/>
      <c r="F5" s="1079">
        <v>30587</v>
      </c>
      <c r="G5" s="212"/>
      <c r="H5" s="1081">
        <v>910404</v>
      </c>
      <c r="I5" s="1080"/>
    </row>
    <row r="6" spans="1:9" x14ac:dyDescent="0.25">
      <c r="A6" s="588">
        <v>2022</v>
      </c>
      <c r="B6" s="1082">
        <v>0</v>
      </c>
      <c r="C6" s="1083"/>
      <c r="D6" s="169">
        <v>782343</v>
      </c>
      <c r="E6" s="167"/>
      <c r="F6" s="1082">
        <v>34765</v>
      </c>
      <c r="G6" s="167"/>
      <c r="H6" s="1084">
        <v>825885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Косовска Каменица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523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74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1331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825885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782343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424834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34765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 t="str">
        <f>IF(ISBLANK('EKO4'!B13),"-",'EKO4'!B13)</f>
        <v>-</v>
      </c>
      <c r="D264" s="1116"/>
      <c r="E264" s="111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>
        <f>IF(ISBLANK('SOC1'!B4),"-",'SOC1'!B4)</f>
        <v>5318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>
        <f>IF(ISBLANK('SOC1'!B9),"-",'SOC1'!B9)</f>
        <v>665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>
        <f>IF(ISBLANK('SOC9'!E7),"-",'SOC9'!E7)</f>
        <v>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>
        <f>IF(ISBLANK('SOC3'!B4),"-",'SOC3'!B4)</f>
        <v>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>
        <f>IF(ISBLANK('SOC3'!B8),"-",'SOC3'!B8)</f>
        <v>1</v>
      </c>
      <c r="F549" s="318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>
        <f>IF(ISBLANK('SOC3'!B9),"-",'SOC3'!B9)</f>
        <v>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1297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535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57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>
        <f>IF('SOC6'!E7&gt;0,'SOC6'!E7,"-")</f>
        <v>55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73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>
        <f>IF(ISBLANK('SOC7'!B6),"-",'SOC7'!B6)</f>
        <v>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Косовска Каменица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523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74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1331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825885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782343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424834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34765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>
        <f>IF(ISBLANK('SOC1'!B4),"-",'SOC1'!B4)</f>
        <v>5318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>
        <f>IF(ISBLANK('SOC1'!B9),"-",'SOC1'!B9)</f>
        <v>665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>
        <f>IF(ISBLANK('SOC9'!E7),"-",'SOC9'!E7)</f>
        <v>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>
        <f>IF(ISBLANK('SOC3'!B4),"-",'SOC3'!B4)</f>
        <v>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>
        <f>IF(ISBLANK('SOC3'!B8),"-",'SOC3'!B8)</f>
        <v>1</v>
      </c>
      <c r="F550" s="415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>
        <f>IF(ISBLANK('SOC3'!B9),"-",'SOC3'!B9)</f>
        <v>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1297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535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57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>
        <f>IF('SOC6'!E7&gt;0,'SOC6'!E7,"-")</f>
        <v>55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73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>
        <f>IF(ISBLANK('SOC7'!B6),"-",'SOC7'!B6)</f>
        <v>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782343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424834</v>
      </c>
      <c r="D5" s="253"/>
    </row>
    <row r="6" spans="1:4" ht="30" x14ac:dyDescent="0.25">
      <c r="A6" s="686" t="s">
        <v>474</v>
      </c>
      <c r="B6" s="617">
        <v>357509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523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74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5318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665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34765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5239</v>
      </c>
      <c r="C5" s="1034">
        <v>2712</v>
      </c>
      <c r="D5" s="600">
        <v>2527</v>
      </c>
      <c r="G5" s="871" t="s">
        <v>126</v>
      </c>
      <c r="H5" s="637">
        <f>IF(ISBLANK(D7),"",D7)</f>
        <v>2639</v>
      </c>
    </row>
    <row r="6" spans="1:17" x14ac:dyDescent="0.25">
      <c r="A6" s="641">
        <v>2021</v>
      </c>
      <c r="B6" s="1034">
        <v>5457</v>
      </c>
      <c r="C6" s="1034">
        <v>2718</v>
      </c>
      <c r="D6" s="602">
        <v>2739</v>
      </c>
      <c r="G6" s="635" t="s">
        <v>127</v>
      </c>
      <c r="H6" s="623">
        <f>IF(ISBLANK(C7),"",C7)</f>
        <v>2679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5318</v>
      </c>
      <c r="C7" s="1034">
        <v>2679</v>
      </c>
      <c r="D7" s="617">
        <v>2639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2639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2679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2022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2022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2022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/>
      <c r="D4" s="600">
        <v>1</v>
      </c>
      <c r="E4" s="599">
        <v>1</v>
      </c>
      <c r="F4" s="600"/>
      <c r="G4" s="600"/>
    </row>
    <row r="5" spans="1:10" x14ac:dyDescent="0.25">
      <c r="A5" s="286">
        <v>2022</v>
      </c>
      <c r="B5" s="751">
        <v>6</v>
      </c>
      <c r="C5" s="751"/>
      <c r="D5" s="751">
        <v>1</v>
      </c>
      <c r="E5" s="753">
        <v>1</v>
      </c>
      <c r="F5" s="751"/>
      <c r="G5" s="751"/>
    </row>
    <row r="6" spans="1:10" x14ac:dyDescent="0.25">
      <c r="A6" s="218">
        <v>2023</v>
      </c>
      <c r="B6" s="752">
        <v>5</v>
      </c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1</v>
      </c>
      <c r="E11" s="103">
        <f>A4</f>
        <v>2021</v>
      </c>
      <c r="F11" s="80">
        <f>IF(ISBLANK(B4),"",B4)</f>
        <v>6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6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5</v>
      </c>
      <c r="C13" s="83" t="str">
        <f>IF(ISBLANK(D6),"",D6)</f>
        <v/>
      </c>
      <c r="D13" s="253"/>
      <c r="E13" s="155">
        <f t="shared" si="1"/>
        <v>2023</v>
      </c>
      <c r="F13" s="83">
        <f t="shared" si="2"/>
        <v>5</v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>
        <f>IF(ISBLANK(E4),"",E4)</f>
        <v>1</v>
      </c>
      <c r="E18" s="603">
        <f>A4</f>
        <v>2021</v>
      </c>
      <c r="F18" s="100" t="str">
        <f>IF(ISBLANK(C4),"",C4)</f>
        <v/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>
        <f>IF(ISBLANK(E5),"",E5)</f>
        <v>1</v>
      </c>
      <c r="E19" s="103">
        <f t="shared" ref="E19:E20" si="5">A5</f>
        <v>2022</v>
      </c>
      <c r="F19" s="104" t="str">
        <f>IF(ISBLANK(C5),"",C5)</f>
        <v/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1297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535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626</v>
      </c>
    </row>
    <row r="17" spans="2:3" x14ac:dyDescent="0.25">
      <c r="B17" s="253">
        <v>2022</v>
      </c>
      <c r="C17" s="1100">
        <v>570</v>
      </c>
    </row>
    <row r="18" spans="2:3" x14ac:dyDescent="0.25">
      <c r="B18" s="253">
        <v>2023</v>
      </c>
      <c r="C18" s="1100">
        <v>535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626</v>
      </c>
    </row>
    <row r="22" spans="2:3" x14ac:dyDescent="0.25">
      <c r="B22" s="636">
        <f>B17</f>
        <v>2022</v>
      </c>
      <c r="C22" s="636">
        <f t="shared" ref="C22:C23" si="0">IF(ISBLANK(C17),"",C17)</f>
        <v>570</v>
      </c>
    </row>
    <row r="23" spans="2:3" x14ac:dyDescent="0.25">
      <c r="B23" s="636">
        <f>B18</f>
        <v>2023</v>
      </c>
      <c r="C23" s="636">
        <f t="shared" si="0"/>
        <v>535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11</v>
      </c>
      <c r="C5" s="55">
        <v>17</v>
      </c>
      <c r="D5" s="55">
        <v>29</v>
      </c>
      <c r="E5" s="269">
        <f>SUM(B5:D5)</f>
        <v>57</v>
      </c>
      <c r="F5" s="71">
        <v>1484</v>
      </c>
      <c r="G5" s="70"/>
      <c r="H5" s="55"/>
      <c r="I5" s="110"/>
      <c r="J5" s="71"/>
    </row>
    <row r="6" spans="1:10" x14ac:dyDescent="0.25">
      <c r="A6" s="286">
        <v>2022</v>
      </c>
      <c r="B6" s="757">
        <v>8</v>
      </c>
      <c r="C6" s="758">
        <v>18</v>
      </c>
      <c r="D6" s="758">
        <v>37</v>
      </c>
      <c r="E6" s="270">
        <f>SUM(B6:D6)</f>
        <v>63</v>
      </c>
      <c r="F6" s="214">
        <v>1304</v>
      </c>
      <c r="G6" s="457"/>
      <c r="H6" s="458"/>
      <c r="I6" s="763"/>
      <c r="J6" s="214"/>
    </row>
    <row r="7" spans="1:10" x14ac:dyDescent="0.25">
      <c r="A7" s="218">
        <v>2023</v>
      </c>
      <c r="B7" s="167">
        <v>16</v>
      </c>
      <c r="C7" s="94">
        <v>17</v>
      </c>
      <c r="D7" s="94">
        <v>22</v>
      </c>
      <c r="E7" s="447">
        <f>SUM(B7:D7)</f>
        <v>55</v>
      </c>
      <c r="F7" s="168">
        <v>1297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1484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1304</v>
      </c>
      <c r="C14" s="28"/>
      <c r="D14" s="28"/>
      <c r="F14" s="625" t="s">
        <v>1526</v>
      </c>
      <c r="G14" s="621">
        <f>IF(ISBLANK(B7),"",B7)</f>
        <v>16</v>
      </c>
      <c r="I14" s="625" t="s">
        <v>1529</v>
      </c>
      <c r="J14" s="621">
        <f>IF(ISBLANK(B7),"",B7)</f>
        <v>16</v>
      </c>
    </row>
    <row r="15" spans="1:10" x14ac:dyDescent="0.25">
      <c r="A15" s="624">
        <f t="shared" ref="A15" si="1">A7</f>
        <v>2023</v>
      </c>
      <c r="B15" s="623">
        <f t="shared" si="0"/>
        <v>1297</v>
      </c>
      <c r="C15" s="28"/>
      <c r="D15" s="28"/>
      <c r="F15" s="626" t="s">
        <v>1527</v>
      </c>
      <c r="G15" s="622">
        <f>IF(ISBLANK(C7),"",C7)</f>
        <v>17</v>
      </c>
      <c r="I15" s="626" t="s">
        <v>1538</v>
      </c>
      <c r="J15" s="622">
        <f>IF(ISBLANK(C7),"",C7)</f>
        <v>17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22</v>
      </c>
      <c r="I16" s="627" t="s">
        <v>1539</v>
      </c>
      <c r="J16" s="623">
        <f>IF(ISBLANK(D7),"",D7)</f>
        <v>22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8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</v>
      </c>
      <c r="D5" s="449">
        <f>IF(ISBLANK(B5),"",A5)</f>
        <v>2021</v>
      </c>
      <c r="E5" s="618">
        <f>IF(ISBLANK(B5),"",B5)</f>
        <v>3</v>
      </c>
      <c r="K5" s="217">
        <v>2020</v>
      </c>
      <c r="L5" s="655"/>
    </row>
    <row r="6" spans="1:12" x14ac:dyDescent="0.25">
      <c r="A6" s="229">
        <v>2022</v>
      </c>
      <c r="B6" s="602">
        <v>3</v>
      </c>
      <c r="D6" s="450">
        <f>IF(ISBLANK(B6),"",A6)</f>
        <v>2022</v>
      </c>
      <c r="E6" s="619">
        <f>IF(ISBLANK(B6),"",B6)</f>
        <v>3</v>
      </c>
      <c r="K6" s="286">
        <v>2021</v>
      </c>
      <c r="L6" s="657"/>
    </row>
    <row r="7" spans="1:12" x14ac:dyDescent="0.25">
      <c r="A7" s="123">
        <v>2023</v>
      </c>
      <c r="B7" s="617">
        <v>2</v>
      </c>
      <c r="D7" s="379">
        <f>IF(ISBLANK(B7),"",A7)</f>
        <v>2023</v>
      </c>
      <c r="E7" s="620">
        <f>IF(ISBLANK(B7),"",B7)</f>
        <v>2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</v>
      </c>
      <c r="C4" s="643">
        <v>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9</v>
      </c>
      <c r="C5" s="643"/>
      <c r="D5" s="643">
        <v>582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</v>
      </c>
      <c r="C6" s="657"/>
      <c r="D6" s="657">
        <v>682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8</v>
      </c>
      <c r="C7" s="617"/>
      <c r="D7" s="617">
        <v>665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42</v>
      </c>
      <c r="D4" s="655"/>
      <c r="E4" s="655">
        <v>77</v>
      </c>
      <c r="F4" s="655"/>
      <c r="G4" s="655">
        <v>7</v>
      </c>
      <c r="H4" s="655">
        <v>1</v>
      </c>
      <c r="I4" s="655">
        <v>1</v>
      </c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48</v>
      </c>
      <c r="D5" s="602"/>
      <c r="E5" s="602">
        <v>78</v>
      </c>
      <c r="F5" s="602"/>
      <c r="G5" s="602">
        <v>7</v>
      </c>
      <c r="H5" s="602">
        <v>1</v>
      </c>
      <c r="I5" s="602">
        <v>1</v>
      </c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57</v>
      </c>
      <c r="D6" s="617"/>
      <c r="E6" s="617">
        <v>73</v>
      </c>
      <c r="F6" s="617"/>
      <c r="G6" s="617">
        <v>5</v>
      </c>
      <c r="H6" s="617"/>
      <c r="I6" s="617">
        <v>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660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631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601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660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631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601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2024-04-25T09:40:36Z</dcterms:modified>
</cp:coreProperties>
</file>